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480" yWindow="210" windowWidth="11355" windowHeight="8940" activeTab="1"/>
  </bookViews>
  <sheets>
    <sheet name="บัญชีสรุปจำนวนโครงการ" sheetId="24" r:id="rId1"/>
    <sheet name="ด้านที่ 2" sheetId="46" r:id="rId2"/>
    <sheet name="แผนงานรักษาความสงบ" sheetId="45" r:id="rId3"/>
  </sheets>
  <definedNames>
    <definedName name="_xlnm.Print_Area" localSheetId="1">'ด้านที่ 2'!$A$1:$R$76</definedName>
    <definedName name="_xlnm.Print_Area" localSheetId="0">บัญชีสรุปจำนวนโครงการ!$A$1:$G$30</definedName>
    <definedName name="_xlnm.Print_Titles" localSheetId="1">'ด้านที่ 2'!$1:$8</definedName>
    <definedName name="_xlnm.Print_Titles" localSheetId="0">บัญชีสรุปจำนวนโครงการ!$1:$6</definedName>
    <definedName name="_xlnm.Print_Titles" localSheetId="2">แผนงานรักษาความสงบ!$1:$8</definedName>
  </definedNames>
  <calcPr calcId="144525"/>
</workbook>
</file>

<file path=xl/calcChain.xml><?xml version="1.0" encoding="utf-8"?>
<calcChain xmlns="http://schemas.openxmlformats.org/spreadsheetml/2006/main">
  <c r="D75" i="46" l="1"/>
  <c r="D19" i="24" l="1"/>
  <c r="D18" i="24"/>
  <c r="D15" i="24"/>
  <c r="D14" i="24"/>
  <c r="D11" i="24"/>
  <c r="D9" i="24"/>
  <c r="E28" i="24"/>
  <c r="D28" i="24"/>
  <c r="C28" i="24"/>
  <c r="E26" i="24"/>
  <c r="E20" i="24"/>
  <c r="E16" i="24"/>
  <c r="D29" i="24"/>
  <c r="D26" i="24"/>
  <c r="D20" i="24"/>
  <c r="D16" i="24"/>
  <c r="D24" i="24"/>
  <c r="C30" i="24"/>
  <c r="D14" i="45" l="1"/>
  <c r="E29" i="24" l="1"/>
  <c r="C26" i="24"/>
  <c r="C29" i="24"/>
  <c r="E11" i="24"/>
  <c r="C11" i="24"/>
  <c r="C16" i="24" l="1"/>
  <c r="C20" i="24" l="1"/>
  <c r="E30" i="24" l="1"/>
  <c r="D25" i="24"/>
  <c r="D10" i="24"/>
  <c r="F9" i="24" l="1"/>
  <c r="F24" i="24"/>
  <c r="F18" i="24"/>
  <c r="F19" i="24"/>
  <c r="F15" i="24"/>
  <c r="F14" i="24"/>
  <c r="F29" i="24"/>
  <c r="F20" i="24"/>
  <c r="F26" i="24"/>
  <c r="F25" i="24"/>
  <c r="F10" i="24"/>
  <c r="F30" i="24" l="1"/>
  <c r="F11" i="24"/>
  <c r="F28" i="24"/>
  <c r="F16" i="24"/>
  <c r="D30" i="24"/>
</calcChain>
</file>

<file path=xl/sharedStrings.xml><?xml version="1.0" encoding="utf-8"?>
<sst xmlns="http://schemas.openxmlformats.org/spreadsheetml/2006/main" count="200" uniqueCount="126">
  <si>
    <t>บัญชีโครงการ/กิจกรรม/งบประมาณ</t>
  </si>
  <si>
    <t>ลำดับ</t>
  </si>
  <si>
    <t>ที่</t>
  </si>
  <si>
    <t>โครงการ/กิจกรรม</t>
  </si>
  <si>
    <t>รายละเอียดของ</t>
  </si>
  <si>
    <t>งบประมาณ</t>
  </si>
  <si>
    <t>สถานที่</t>
  </si>
  <si>
    <t>ดำเนินการ</t>
  </si>
  <si>
    <t>หน่วยดำเนินการ</t>
  </si>
  <si>
    <t>(บาท)</t>
  </si>
  <si>
    <t>ต.ค.</t>
  </si>
  <si>
    <t>พ.ย.</t>
  </si>
  <si>
    <t>ธ.ค.</t>
  </si>
  <si>
    <t>ม.ค.</t>
  </si>
  <si>
    <t>ก.พ.</t>
  </si>
  <si>
    <t>มี.ค.</t>
  </si>
  <si>
    <t>เม.ย.</t>
  </si>
  <si>
    <t>พ.ค.</t>
  </si>
  <si>
    <t>มิ.ย.</t>
  </si>
  <si>
    <t>ก.ค.</t>
  </si>
  <si>
    <t>ส.ค.</t>
  </si>
  <si>
    <t>ก.ย.</t>
  </si>
  <si>
    <t>อบต.กุสุมาลย์</t>
  </si>
  <si>
    <t>รวม</t>
  </si>
  <si>
    <t>โครงการ</t>
  </si>
  <si>
    <t>ยุทธศาสตร์/แนวทางการพัฒนา</t>
  </si>
  <si>
    <t>ที่ดำเนินการ</t>
  </si>
  <si>
    <t>คิดเป็นร้อยละ</t>
  </si>
  <si>
    <t>ของงบประมาณ</t>
  </si>
  <si>
    <t>ทั้งหมด</t>
  </si>
  <si>
    <t>จำนวน</t>
  </si>
  <si>
    <t>ของโครงการ</t>
  </si>
  <si>
    <t>ยุทธศาสตร์การพัฒนาด้านทรัพยากรมนุษย์</t>
  </si>
  <si>
    <t>รวมทั้งสิ้น</t>
  </si>
  <si>
    <t>บัญชีสรุปจำนวนโครงการและงบประมาณ</t>
  </si>
  <si>
    <t>ขององค์การบริหารส่วนตำบลกุสุมาลย์  อำเภอกุสุมาลย์  จังหวัดสกลนคร</t>
  </si>
  <si>
    <t>กองช่าง</t>
  </si>
  <si>
    <t xml:space="preserve"> </t>
  </si>
  <si>
    <t>พ.ศ.2562</t>
  </si>
  <si>
    <t>พ.ศ.2563</t>
  </si>
  <si>
    <t>ตามหลักปรัชญาเศรษฐกิจพอเพียง</t>
  </si>
  <si>
    <t>กองสวัสดิการสังคม</t>
  </si>
  <si>
    <t xml:space="preserve">1.1 เดิมบรรจุไว้ </t>
  </si>
  <si>
    <t>1.2 เพิ่มเติม</t>
  </si>
  <si>
    <t>2.1 เดิมบรรจุไว้</t>
  </si>
  <si>
    <t>2.2 เพิ่มเติม</t>
  </si>
  <si>
    <t>3.1 เดิมบรรจุไว้</t>
  </si>
  <si>
    <t>3.2 เพิ่มเติม</t>
  </si>
  <si>
    <t>4.1 เดิมบรรจุไว้</t>
  </si>
  <si>
    <t>4.2 เพิ่มเติม</t>
  </si>
  <si>
    <t>รวมเดิมบรรจุไว้แล้ว</t>
  </si>
  <si>
    <t>รวมเพิ่มเติมอีก (โครงการและงบประมาณเพิ่มขึ้น)</t>
  </si>
  <si>
    <t>สำนักงานปลัดอบต. และ</t>
  </si>
  <si>
    <t>สำนักงานปลัดอบต./กองคลัง/กองช่าง/</t>
  </si>
  <si>
    <t>ยุทธศาสตร์การพัฒนาด้านการเกษตร</t>
  </si>
  <si>
    <t>ทางน้ำ สาธารณูปโภค สาธารณูปการ</t>
  </si>
  <si>
    <t xml:space="preserve">ยุทธศาสตร์การพัฒนาด้านการคมนาคมทางบก </t>
  </si>
  <si>
    <t>ยุทธศาสตร์การพัฒนาด้านบริหารจัดการ</t>
  </si>
  <si>
    <t>บ้านเมืองที่ดีและความมั่นคง</t>
  </si>
  <si>
    <t>ยุทธศาสตร์ที่  3  การพัฒนาด้านทรัพยากรมนุษย์</t>
  </si>
  <si>
    <t>ตำบลกุสุมาลย์</t>
  </si>
  <si>
    <t>แผนการดำเนินงาน  ประจำปีงบประมาณ  พ.ศ. 2563 (เพิ่มเติมครั้งที่ 2)</t>
  </si>
  <si>
    <t>แผนงานอุตสาหกรรมและการโยธา</t>
  </si>
  <si>
    <t>ก่อสร้างถนนคอนกรีตเสริมเหล็ก</t>
  </si>
  <si>
    <t>ภายในหมู่บ้าน บ้านกุสุมาลย์</t>
  </si>
  <si>
    <t>หมู่ที่ 1 ตำบลกุสุมาลย์</t>
  </si>
  <si>
    <t>อำเภอกุสุมาลย์</t>
  </si>
  <si>
    <t>จังหวัดสกลนคร</t>
  </si>
  <si>
    <t>จุดเริ่มต้นจากสามแยกทางไปบ้านนาล้อมไป</t>
  </si>
  <si>
    <t>วัดเจดีย์โดยมีปริมาณงานผิวจราจร</t>
  </si>
  <si>
    <t>กว้าง 4 เมตร ยาว 600 เมตร หนา 0.15 เมตร</t>
  </si>
  <si>
    <t>ก่อสร้างท่อเหลี่ยมข้ามห้วย</t>
  </si>
  <si>
    <t>สะเภอตอนล่าง หมู่ที่ 2 - หมู่ที่ 6</t>
  </si>
  <si>
    <t>ตำบลกุสุมาลย์ อำเภอกุสุมาลย์</t>
  </si>
  <si>
    <t>บ้านกุสุมาลย์ หมู่ที่ 10</t>
  </si>
  <si>
    <t>จุดเริ่มต้นสามแยกข้างสำนักสงฆ์กาญจนาภิเษก</t>
  </si>
  <si>
    <t xml:space="preserve">ทางทิศใต้ไปสี่แยกบ้านนางศิริวรรณ </t>
  </si>
  <si>
    <t>โดยมีปริมาณงาน กว้าง 4 เมตร</t>
  </si>
  <si>
    <t>ยาว 535 เมตร หนา 0.15 เมตร</t>
  </si>
  <si>
    <t>หรือมีพื้นที่ไม่น้อยกว่า 2,140 ตร.ม.</t>
  </si>
  <si>
    <t xml:space="preserve">ไหล่ทางข้างละ 0.50 เมตร </t>
  </si>
  <si>
    <t>พร้อมป้ายโครงการ</t>
  </si>
  <si>
    <t>พร้อมวางท่อ คสล.มอก.ชั้น 3</t>
  </si>
  <si>
    <t>ขนาด 0.40x1.00 เมตร</t>
  </si>
  <si>
    <t>จำนวน 6 ท่อน  พร้อมป้ายโครงการ</t>
  </si>
  <si>
    <t>จำนวน 1 ป้าย</t>
  </si>
  <si>
    <t xml:space="preserve">กว้าง 2.10 เมตร สูง 1.80 เมตร </t>
  </si>
  <si>
    <t>ยาว 10 เมตร  จำนวน 4 ช่อง</t>
  </si>
  <si>
    <t>จุดเริ่มต้นจากที่นานายสุรสิทธิ์ แก้วประสิทธิ์</t>
  </si>
  <si>
    <t>ไปที่นานายวิลัย พลอาษา โดยมีปริมาณงาน</t>
  </si>
  <si>
    <t>กว้าง 4 เมตร ยาว 259 เมตร</t>
  </si>
  <si>
    <t>หนา 0.15 เมตร หรือมีพื้นที่ไม่น้อยกว่า</t>
  </si>
  <si>
    <t>1,036 ตร.ม. ไหล่ทางข้างละ 0.30 เมตร</t>
  </si>
  <si>
    <t>ภายในหมู่บ้าน บ้านนิรมัย</t>
  </si>
  <si>
    <t>หมู่ที่ 12 ตำบลกุสุมาลย์</t>
  </si>
  <si>
    <t>อำเภอกุสุมาลย์ จังหวัดสกลนคร</t>
  </si>
  <si>
    <t>จุดเริ่มต้นจากหน้าบ้านนายวิโรจน์ ไปทาง</t>
  </si>
  <si>
    <t>หนองดินดากโดยมีปริมาณงาน</t>
  </si>
  <si>
    <t>กว้าง 4 เมตร ยาว 245 เมตร</t>
  </si>
  <si>
    <t>หนา 0.15 เมตร พร้อมป้ายโครงการ</t>
  </si>
  <si>
    <t>จุดเริ่มต้นจากจุดสิ้นสุดโครงการก่อสร้าง</t>
  </si>
  <si>
    <t>ถนนคอนกรีตเสริมเหล็ก หมู่ที่ 12 ตำบลกุสุมาลย์</t>
  </si>
  <si>
    <t>อำเภอกุสุมาลย์ จังหวัดสกลนคร จากบ้าน</t>
  </si>
  <si>
    <t>นางบุญมี สืบศรี - บ้านนายสุพจน์ คำป้อง</t>
  </si>
  <si>
    <t>ยาว 83 เมตร หนา 0.15 เมตร</t>
  </si>
  <si>
    <t>ก่อสร้างสวนสาธารณะเฉลิม</t>
  </si>
  <si>
    <t>พระเกียรติเนื่องในโอกาสมหา</t>
  </si>
  <si>
    <t>มงคลพระราชพิธีบรมราชาภิเษก</t>
  </si>
  <si>
    <t>พิกัดสถานที่ก่อสร้าง ณ ที่ทำการองค์การบริหาร</t>
  </si>
  <si>
    <t>ส่วนตำบลกุสุมาลย์  โดยทำการ</t>
  </si>
  <si>
    <t xml:space="preserve">1. ทำการถมดินปลูกต้นไม้และปูหญ้า </t>
  </si>
  <si>
    <t xml:space="preserve">    2,871 ตร.ม. </t>
  </si>
  <si>
    <t xml:space="preserve">2. ก่อสร้างลานจอดรถยนต์ขนาดพื้นที่ </t>
  </si>
  <si>
    <t xml:space="preserve">    1,073 ตร.ม.</t>
  </si>
  <si>
    <t>3. ก่อสร้างห้องน้ำสาธารณะ</t>
  </si>
  <si>
    <t xml:space="preserve">    ขนาดกว้าง 3.50 เมตร ยาว 8 เมตร</t>
  </si>
  <si>
    <t xml:space="preserve">    พร้อมป้ายโครงการ</t>
  </si>
  <si>
    <t>แผนงานรักษาความสงบภายใน</t>
  </si>
  <si>
    <t>จิตอาสาภัยพิบัติประจำ</t>
  </si>
  <si>
    <t>ฝึกอบรมชุดปฏิบัติการ</t>
  </si>
  <si>
    <t>องค์การบริหารส่วนตำบลกุสุมาลย์</t>
  </si>
  <si>
    <t>จิตอาสาภัยพิบัติขององค์การบริหารส่วน</t>
  </si>
  <si>
    <t>ตำบลกุสุมาลย์ จำนวน 50 คน</t>
  </si>
  <si>
    <t>สำนักงานปลัด</t>
  </si>
  <si>
    <t>อบต.</t>
  </si>
  <si>
    <t>ยุทธศาสตร์ที่  2  การพัฒนาด้านคมนาคมขนส่ง ทางบก ทางน้ำ สาธารณูปโภค สาธารณูปการ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</si>
</sst>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-* #,##0_-;\-* #,##0_-;_-* &quot;-&quot;??_-;_-@_-"/>
  </numFmts>
  <fonts count="12" x14ac:knownFonts="1">
    <font>
      <sz val="10"/>
      <name val="Arial"/>
      <charset val="222"/>
    </font>
    <font>
      <sz val="10"/>
      <name val="Arial"/>
      <family val="2"/>
    </font>
    <font>
      <sz val="8"/>
      <name val="Arial"/>
      <family val="2"/>
    </font>
    <font>
      <b/>
      <sz val="18"/>
      <name val="TH SarabunIT๙"/>
      <family val="2"/>
    </font>
    <font>
      <sz val="16"/>
      <name val="TH SarabunIT๙"/>
      <family val="2"/>
    </font>
    <font>
      <b/>
      <sz val="16"/>
      <name val="TH SarabunIT๙"/>
      <family val="2"/>
    </font>
    <font>
      <b/>
      <sz val="12"/>
      <name val="TH SarabunIT๙"/>
      <family val="2"/>
    </font>
    <font>
      <sz val="14"/>
      <name val="TH SarabunIT๙"/>
      <family val="2"/>
    </font>
    <font>
      <sz val="12"/>
      <name val="TH SarabunIT๙"/>
      <family val="2"/>
    </font>
    <font>
      <sz val="11"/>
      <name val="TH SarabunIT๙"/>
      <family val="2"/>
    </font>
    <font>
      <b/>
      <sz val="14"/>
      <name val="TH SarabunIT๙"/>
      <family val="2"/>
    </font>
    <font>
      <b/>
      <sz val="20"/>
      <name val="TH SarabunIT๙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3">
    <xf numFmtId="0" fontId="0" fillId="0" borderId="0" xfId="0"/>
    <xf numFmtId="0" fontId="4" fillId="0" borderId="0" xfId="0" applyFont="1" applyAlignment="1">
      <alignment horizontal="center" vertical="center"/>
    </xf>
    <xf numFmtId="0" fontId="4" fillId="0" borderId="0" xfId="0" applyFont="1"/>
    <xf numFmtId="0" fontId="5" fillId="0" borderId="0" xfId="0" applyFont="1" applyAlignment="1">
      <alignment horizontal="left"/>
    </xf>
    <xf numFmtId="187" fontId="5" fillId="0" borderId="0" xfId="1" applyNumberFormat="1" applyFont="1" applyAlignment="1">
      <alignment horizontal="left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5" fillId="0" borderId="0" xfId="0" applyFont="1" applyAlignment="1">
      <alignment horizontal="center" vertical="center"/>
    </xf>
    <xf numFmtId="0" fontId="7" fillId="0" borderId="7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187" fontId="7" fillId="0" borderId="2" xfId="1" applyNumberFormat="1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187" fontId="7" fillId="0" borderId="5" xfId="1" applyNumberFormat="1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7" fillId="0" borderId="1" xfId="0" applyFont="1" applyBorder="1"/>
    <xf numFmtId="187" fontId="7" fillId="0" borderId="1" xfId="1" applyNumberFormat="1" applyFont="1" applyBorder="1"/>
    <xf numFmtId="0" fontId="7" fillId="0" borderId="1" xfId="0" applyFont="1" applyBorder="1" applyAlignment="1">
      <alignment horizontal="center"/>
    </xf>
    <xf numFmtId="0" fontId="8" fillId="0" borderId="1" xfId="0" applyFont="1" applyBorder="1"/>
    <xf numFmtId="0" fontId="8" fillId="0" borderId="7" xfId="0" applyFont="1" applyBorder="1"/>
    <xf numFmtId="0" fontId="8" fillId="0" borderId="2" xfId="0" applyFont="1" applyBorder="1"/>
    <xf numFmtId="0" fontId="7" fillId="0" borderId="0" xfId="0" applyFont="1"/>
    <xf numFmtId="0" fontId="7" fillId="0" borderId="4" xfId="0" applyFont="1" applyBorder="1" applyAlignment="1">
      <alignment horizontal="center"/>
    </xf>
    <xf numFmtId="0" fontId="7" fillId="0" borderId="3" xfId="0" applyFont="1" applyBorder="1"/>
    <xf numFmtId="187" fontId="7" fillId="0" borderId="3" xfId="1" applyNumberFormat="1" applyFont="1" applyBorder="1"/>
    <xf numFmtId="0" fontId="7" fillId="0" borderId="3" xfId="0" applyFont="1" applyBorder="1" applyAlignment="1">
      <alignment horizontal="center"/>
    </xf>
    <xf numFmtId="0" fontId="8" fillId="0" borderId="3" xfId="0" applyFont="1" applyBorder="1"/>
    <xf numFmtId="0" fontId="8" fillId="0" borderId="13" xfId="0" applyFont="1" applyBorder="1"/>
    <xf numFmtId="0" fontId="8" fillId="0" borderId="4" xfId="0" applyFont="1" applyBorder="1"/>
    <xf numFmtId="0" fontId="7" fillId="0" borderId="3" xfId="0" applyFont="1" applyBorder="1" applyAlignment="1">
      <alignment horizontal="left"/>
    </xf>
    <xf numFmtId="0" fontId="7" fillId="0" borderId="12" xfId="0" applyFont="1" applyBorder="1"/>
    <xf numFmtId="187" fontId="7" fillId="0" borderId="12" xfId="1" applyNumberFormat="1" applyFont="1" applyBorder="1"/>
    <xf numFmtId="0" fontId="7" fillId="0" borderId="12" xfId="0" applyFont="1" applyBorder="1" applyAlignment="1">
      <alignment horizontal="left"/>
    </xf>
    <xf numFmtId="0" fontId="8" fillId="0" borderId="12" xfId="0" applyFont="1" applyBorder="1"/>
    <xf numFmtId="0" fontId="8" fillId="0" borderId="9" xfId="0" applyFont="1" applyBorder="1"/>
    <xf numFmtId="0" fontId="8" fillId="0" borderId="5" xfId="0" applyFont="1" applyBorder="1"/>
    <xf numFmtId="187" fontId="10" fillId="0" borderId="5" xfId="1" applyNumberFormat="1" applyFont="1" applyBorder="1"/>
    <xf numFmtId="0" fontId="7" fillId="0" borderId="0" xfId="0" applyFont="1" applyAlignment="1">
      <alignment horizontal="center" vertical="center"/>
    </xf>
    <xf numFmtId="187" fontId="7" fillId="0" borderId="0" xfId="1" applyNumberFormat="1" applyFont="1"/>
    <xf numFmtId="0" fontId="4" fillId="0" borderId="0" xfId="0" applyFont="1" applyAlignment="1">
      <alignment horizontal="center"/>
    </xf>
    <xf numFmtId="187" fontId="4" fillId="0" borderId="0" xfId="1" applyNumberFormat="1" applyFont="1"/>
    <xf numFmtId="0" fontId="8" fillId="0" borderId="0" xfId="0" applyFont="1"/>
    <xf numFmtId="0" fontId="7" fillId="0" borderId="2" xfId="0" applyFont="1" applyBorder="1"/>
    <xf numFmtId="0" fontId="7" fillId="0" borderId="4" xfId="0" applyFont="1" applyBorder="1"/>
    <xf numFmtId="0" fontId="7" fillId="0" borderId="5" xfId="0" applyFont="1" applyBorder="1"/>
    <xf numFmtId="0" fontId="7" fillId="0" borderId="1" xfId="0" applyFont="1" applyBorder="1" applyAlignment="1">
      <alignment horizontal="left"/>
    </xf>
    <xf numFmtId="0" fontId="4" fillId="0" borderId="2" xfId="0" applyFont="1" applyBorder="1" applyAlignment="1">
      <alignment horizontal="center"/>
    </xf>
    <xf numFmtId="43" fontId="4" fillId="0" borderId="8" xfId="1" applyFont="1" applyBorder="1" applyAlignment="1">
      <alignment horizontal="center"/>
    </xf>
    <xf numFmtId="187" fontId="4" fillId="0" borderId="2" xfId="1" applyNumberFormat="1" applyFont="1" applyBorder="1" applyAlignment="1">
      <alignment horizontal="center"/>
    </xf>
    <xf numFmtId="43" fontId="4" fillId="0" borderId="8" xfId="1" applyNumberFormat="1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43" fontId="4" fillId="0" borderId="0" xfId="1" applyFont="1" applyBorder="1" applyAlignment="1">
      <alignment horizontal="center"/>
    </xf>
    <xf numFmtId="187" fontId="4" fillId="0" borderId="4" xfId="1" applyNumberFormat="1" applyFont="1" applyBorder="1" applyAlignment="1">
      <alignment horizontal="center"/>
    </xf>
    <xf numFmtId="43" fontId="4" fillId="0" borderId="0" xfId="1" applyNumberFormat="1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43" fontId="4" fillId="0" borderId="10" xfId="1" applyFont="1" applyBorder="1" applyAlignment="1">
      <alignment horizontal="center"/>
    </xf>
    <xf numFmtId="187" fontId="4" fillId="0" borderId="5" xfId="1" applyNumberFormat="1" applyFont="1" applyBorder="1" applyAlignment="1">
      <alignment horizontal="center"/>
    </xf>
    <xf numFmtId="43" fontId="4" fillId="0" borderId="10" xfId="1" applyNumberFormat="1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4" fillId="0" borderId="1" xfId="0" applyFont="1" applyBorder="1" applyAlignment="1">
      <alignment horizontal="center"/>
    </xf>
    <xf numFmtId="43" fontId="4" fillId="0" borderId="1" xfId="1" applyFont="1" applyBorder="1" applyAlignment="1">
      <alignment horizontal="right"/>
    </xf>
    <xf numFmtId="187" fontId="4" fillId="0" borderId="1" xfId="1" applyNumberFormat="1" applyFont="1" applyBorder="1" applyAlignment="1">
      <alignment horizontal="left"/>
    </xf>
    <xf numFmtId="43" fontId="4" fillId="0" borderId="1" xfId="1" applyNumberFormat="1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5" fillId="0" borderId="13" xfId="0" applyFont="1" applyBorder="1" applyAlignment="1">
      <alignment horizontal="center"/>
    </xf>
    <xf numFmtId="0" fontId="5" fillId="0" borderId="3" xfId="0" applyFont="1" applyBorder="1" applyAlignment="1">
      <alignment horizontal="left"/>
    </xf>
    <xf numFmtId="0" fontId="4" fillId="0" borderId="3" xfId="0" applyFont="1" applyBorder="1" applyAlignment="1">
      <alignment horizontal="center"/>
    </xf>
    <xf numFmtId="43" fontId="4" fillId="0" borderId="3" xfId="1" applyFont="1" applyBorder="1" applyAlignment="1">
      <alignment horizontal="right"/>
    </xf>
    <xf numFmtId="187" fontId="4" fillId="0" borderId="3" xfId="1" applyNumberFormat="1" applyFont="1" applyBorder="1" applyAlignment="1">
      <alignment horizontal="left"/>
    </xf>
    <xf numFmtId="43" fontId="4" fillId="0" borderId="3" xfId="1" applyNumberFormat="1" applyFont="1" applyBorder="1" applyAlignment="1">
      <alignment horizontal="center"/>
    </xf>
    <xf numFmtId="0" fontId="4" fillId="0" borderId="3" xfId="0" applyFont="1" applyBorder="1" applyAlignment="1">
      <alignment horizontal="left"/>
    </xf>
    <xf numFmtId="43" fontId="4" fillId="0" borderId="3" xfId="1" applyFont="1" applyBorder="1" applyAlignment="1">
      <alignment horizontal="center"/>
    </xf>
    <xf numFmtId="43" fontId="4" fillId="0" borderId="3" xfId="1" applyFont="1" applyBorder="1" applyAlignment="1">
      <alignment horizontal="left"/>
    </xf>
    <xf numFmtId="0" fontId="4" fillId="0" borderId="13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4" fillId="0" borderId="6" xfId="0" applyFont="1" applyBorder="1" applyAlignment="1">
      <alignment horizontal="left"/>
    </xf>
    <xf numFmtId="43" fontId="4" fillId="0" borderId="0" xfId="1" applyFont="1" applyBorder="1" applyAlignment="1">
      <alignment horizontal="right"/>
    </xf>
    <xf numFmtId="187" fontId="5" fillId="0" borderId="4" xfId="1" applyNumberFormat="1" applyFont="1" applyBorder="1"/>
    <xf numFmtId="43" fontId="4" fillId="0" borderId="3" xfId="1" applyNumberFormat="1" applyFont="1" applyBorder="1" applyAlignment="1">
      <alignment horizontal="right"/>
    </xf>
    <xf numFmtId="0" fontId="5" fillId="0" borderId="14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187" fontId="5" fillId="0" borderId="0" xfId="1" applyNumberFormat="1" applyFont="1" applyBorder="1" applyAlignment="1">
      <alignment horizontal="center"/>
    </xf>
    <xf numFmtId="43" fontId="5" fillId="0" borderId="0" xfId="1" applyNumberFormat="1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5" fillId="0" borderId="9" xfId="0" applyFont="1" applyBorder="1" applyAlignment="1">
      <alignment horizontal="center"/>
    </xf>
    <xf numFmtId="0" fontId="5" fillId="0" borderId="12" xfId="0" applyFont="1" applyBorder="1" applyAlignment="1">
      <alignment horizontal="left"/>
    </xf>
    <xf numFmtId="0" fontId="4" fillId="0" borderId="12" xfId="0" applyFont="1" applyBorder="1" applyAlignment="1">
      <alignment horizontal="center"/>
    </xf>
    <xf numFmtId="43" fontId="4" fillId="0" borderId="12" xfId="1" applyFont="1" applyBorder="1" applyAlignment="1">
      <alignment horizontal="right"/>
    </xf>
    <xf numFmtId="187" fontId="4" fillId="0" borderId="10" xfId="1" applyNumberFormat="1" applyFont="1" applyBorder="1" applyAlignment="1">
      <alignment horizontal="left"/>
    </xf>
    <xf numFmtId="43" fontId="4" fillId="0" borderId="5" xfId="1" applyNumberFormat="1" applyFont="1" applyBorder="1" applyAlignment="1">
      <alignment horizontal="right"/>
    </xf>
    <xf numFmtId="0" fontId="4" fillId="0" borderId="12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43" fontId="5" fillId="0" borderId="6" xfId="0" applyNumberFormat="1" applyFont="1" applyBorder="1" applyAlignment="1">
      <alignment horizontal="center"/>
    </xf>
    <xf numFmtId="0" fontId="5" fillId="0" borderId="11" xfId="0" applyFont="1" applyBorder="1"/>
    <xf numFmtId="0" fontId="5" fillId="0" borderId="0" xfId="0" applyFont="1"/>
    <xf numFmtId="0" fontId="5" fillId="0" borderId="15" xfId="0" applyFont="1" applyBorder="1" applyAlignment="1">
      <alignment horizontal="center"/>
    </xf>
    <xf numFmtId="43" fontId="5" fillId="0" borderId="11" xfId="0" applyNumberFormat="1" applyFont="1" applyBorder="1" applyAlignment="1">
      <alignment horizontal="center"/>
    </xf>
    <xf numFmtId="0" fontId="5" fillId="0" borderId="0" xfId="0" applyFont="1" applyBorder="1"/>
    <xf numFmtId="43" fontId="4" fillId="0" borderId="0" xfId="1" applyFont="1" applyAlignment="1">
      <alignment horizontal="right"/>
    </xf>
    <xf numFmtId="43" fontId="4" fillId="0" borderId="0" xfId="1" applyNumberFormat="1" applyFont="1" applyAlignment="1">
      <alignment horizontal="center"/>
    </xf>
    <xf numFmtId="0" fontId="5" fillId="2" borderId="14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43" fontId="5" fillId="2" borderId="11" xfId="1" applyFont="1" applyFill="1" applyBorder="1" applyAlignment="1">
      <alignment horizontal="right"/>
    </xf>
    <xf numFmtId="187" fontId="5" fillId="2" borderId="11" xfId="1" applyNumberFormat="1" applyFont="1" applyFill="1" applyBorder="1" applyAlignment="1">
      <alignment horizontal="left"/>
    </xf>
    <xf numFmtId="43" fontId="5" fillId="2" borderId="11" xfId="1" applyNumberFormat="1" applyFont="1" applyFill="1" applyBorder="1" applyAlignment="1">
      <alignment horizontal="right"/>
    </xf>
    <xf numFmtId="0" fontId="4" fillId="2" borderId="14" xfId="0" applyFont="1" applyFill="1" applyBorder="1" applyAlignment="1">
      <alignment horizontal="center"/>
    </xf>
    <xf numFmtId="187" fontId="5" fillId="2" borderId="6" xfId="1" applyNumberFormat="1" applyFont="1" applyFill="1" applyBorder="1" applyAlignment="1">
      <alignment horizontal="center"/>
    </xf>
    <xf numFmtId="43" fontId="5" fillId="2" borderId="6" xfId="1" applyNumberFormat="1" applyFont="1" applyFill="1" applyBorder="1" applyAlignment="1">
      <alignment horizontal="center"/>
    </xf>
    <xf numFmtId="43" fontId="5" fillId="2" borderId="6" xfId="1" applyFont="1" applyFill="1" applyBorder="1" applyAlignment="1">
      <alignment horizontal="right"/>
    </xf>
    <xf numFmtId="43" fontId="5" fillId="2" borderId="6" xfId="1" applyFont="1" applyFill="1" applyBorder="1" applyAlignment="1">
      <alignment horizontal="center"/>
    </xf>
    <xf numFmtId="187" fontId="5" fillId="2" borderId="6" xfId="1" applyNumberFormat="1" applyFont="1" applyFill="1" applyBorder="1" applyAlignment="1">
      <alignment horizontal="left"/>
    </xf>
    <xf numFmtId="43" fontId="5" fillId="2" borderId="6" xfId="1" applyNumberFormat="1" applyFont="1" applyFill="1" applyBorder="1" applyAlignment="1">
      <alignment horizontal="right"/>
    </xf>
    <xf numFmtId="0" fontId="4" fillId="0" borderId="9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43" fontId="3" fillId="0" borderId="0" xfId="1" applyFont="1" applyAlignment="1">
      <alignment horizontal="center"/>
    </xf>
    <xf numFmtId="0" fontId="3" fillId="0" borderId="0" xfId="0" applyFont="1" applyAlignment="1">
      <alignment horizontal="center"/>
    </xf>
    <xf numFmtId="0" fontId="6" fillId="0" borderId="11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9525</xdr:colOff>
      <xdr:row>8</xdr:row>
      <xdr:rowOff>76199</xdr:rowOff>
    </xdr:from>
    <xdr:to>
      <xdr:col>17</xdr:col>
      <xdr:colOff>228600</xdr:colOff>
      <xdr:row>8</xdr:row>
      <xdr:rowOff>161924</xdr:rowOff>
    </xdr:to>
    <xdr:sp macro="" textlink="">
      <xdr:nvSpPr>
        <xdr:cNvPr id="9" name="ลูกศรซ้าย-ขวา 8"/>
        <xdr:cNvSpPr/>
      </xdr:nvSpPr>
      <xdr:spPr>
        <a:xfrm>
          <a:off x="8924925" y="2105024"/>
          <a:ext cx="714375" cy="85725"/>
        </a:xfrm>
        <a:prstGeom prst="left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15</xdr:col>
      <xdr:colOff>19050</xdr:colOff>
      <xdr:row>15</xdr:row>
      <xdr:rowOff>104775</xdr:rowOff>
    </xdr:from>
    <xdr:to>
      <xdr:col>17</xdr:col>
      <xdr:colOff>238125</xdr:colOff>
      <xdr:row>15</xdr:row>
      <xdr:rowOff>190500</xdr:rowOff>
    </xdr:to>
    <xdr:sp macro="" textlink="">
      <xdr:nvSpPr>
        <xdr:cNvPr id="10" name="ลูกศรซ้าย-ขวา 9"/>
        <xdr:cNvSpPr/>
      </xdr:nvSpPr>
      <xdr:spPr>
        <a:xfrm>
          <a:off x="8934450" y="3933825"/>
          <a:ext cx="714375" cy="85725"/>
        </a:xfrm>
        <a:prstGeom prst="left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15</xdr:col>
      <xdr:colOff>28575</xdr:colOff>
      <xdr:row>26</xdr:row>
      <xdr:rowOff>95250</xdr:rowOff>
    </xdr:from>
    <xdr:to>
      <xdr:col>18</xdr:col>
      <xdr:colOff>0</xdr:colOff>
      <xdr:row>26</xdr:row>
      <xdr:rowOff>180975</xdr:rowOff>
    </xdr:to>
    <xdr:sp macro="" textlink="">
      <xdr:nvSpPr>
        <xdr:cNvPr id="11" name="ลูกศรซ้าย-ขวา 10"/>
        <xdr:cNvSpPr/>
      </xdr:nvSpPr>
      <xdr:spPr>
        <a:xfrm>
          <a:off x="8943975" y="6753225"/>
          <a:ext cx="714375" cy="85725"/>
        </a:xfrm>
        <a:prstGeom prst="left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15</xdr:col>
      <xdr:colOff>9525</xdr:colOff>
      <xdr:row>34</xdr:row>
      <xdr:rowOff>76200</xdr:rowOff>
    </xdr:from>
    <xdr:to>
      <xdr:col>17</xdr:col>
      <xdr:colOff>228600</xdr:colOff>
      <xdr:row>34</xdr:row>
      <xdr:rowOff>161925</xdr:rowOff>
    </xdr:to>
    <xdr:sp macro="" textlink="">
      <xdr:nvSpPr>
        <xdr:cNvPr id="12" name="ลูกศรซ้าย-ขวา 11"/>
        <xdr:cNvSpPr/>
      </xdr:nvSpPr>
      <xdr:spPr>
        <a:xfrm>
          <a:off x="8924925" y="8791575"/>
          <a:ext cx="714375" cy="85725"/>
        </a:xfrm>
        <a:prstGeom prst="left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15</xdr:col>
      <xdr:colOff>19050</xdr:colOff>
      <xdr:row>44</xdr:row>
      <xdr:rowOff>104775</xdr:rowOff>
    </xdr:from>
    <xdr:to>
      <xdr:col>17</xdr:col>
      <xdr:colOff>238125</xdr:colOff>
      <xdr:row>44</xdr:row>
      <xdr:rowOff>190500</xdr:rowOff>
    </xdr:to>
    <xdr:sp macro="" textlink="">
      <xdr:nvSpPr>
        <xdr:cNvPr id="13" name="ลูกศรซ้าย-ขวา 12"/>
        <xdr:cNvSpPr/>
      </xdr:nvSpPr>
      <xdr:spPr>
        <a:xfrm>
          <a:off x="8934450" y="11391900"/>
          <a:ext cx="714375" cy="85725"/>
        </a:xfrm>
        <a:prstGeom prst="left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15</xdr:col>
      <xdr:colOff>19050</xdr:colOff>
      <xdr:row>49</xdr:row>
      <xdr:rowOff>76200</xdr:rowOff>
    </xdr:from>
    <xdr:to>
      <xdr:col>17</xdr:col>
      <xdr:colOff>238125</xdr:colOff>
      <xdr:row>49</xdr:row>
      <xdr:rowOff>161925</xdr:rowOff>
    </xdr:to>
    <xdr:sp macro="" textlink="">
      <xdr:nvSpPr>
        <xdr:cNvPr id="14" name="ลูกศรซ้าย-ขวา 13"/>
        <xdr:cNvSpPr/>
      </xdr:nvSpPr>
      <xdr:spPr>
        <a:xfrm>
          <a:off x="8934450" y="12649200"/>
          <a:ext cx="714375" cy="85725"/>
        </a:xfrm>
        <a:prstGeom prst="left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15</xdr:col>
      <xdr:colOff>28575</xdr:colOff>
      <xdr:row>62</xdr:row>
      <xdr:rowOff>85725</xdr:rowOff>
    </xdr:from>
    <xdr:to>
      <xdr:col>18</xdr:col>
      <xdr:colOff>0</xdr:colOff>
      <xdr:row>62</xdr:row>
      <xdr:rowOff>171450</xdr:rowOff>
    </xdr:to>
    <xdr:sp macro="" textlink="">
      <xdr:nvSpPr>
        <xdr:cNvPr id="15" name="ลูกศรซ้าย-ขวา 14"/>
        <xdr:cNvSpPr/>
      </xdr:nvSpPr>
      <xdr:spPr>
        <a:xfrm>
          <a:off x="8943975" y="16002000"/>
          <a:ext cx="714375" cy="85725"/>
        </a:xfrm>
        <a:prstGeom prst="left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19050</xdr:colOff>
      <xdr:row>8</xdr:row>
      <xdr:rowOff>97151</xdr:rowOff>
    </xdr:from>
    <xdr:to>
      <xdr:col>17</xdr:col>
      <xdr:colOff>219075</xdr:colOff>
      <xdr:row>8</xdr:row>
      <xdr:rowOff>171449</xdr:rowOff>
    </xdr:to>
    <xdr:sp macro="" textlink="">
      <xdr:nvSpPr>
        <xdr:cNvPr id="7" name="ลูกศรซ้าย-ขวา 6"/>
        <xdr:cNvSpPr/>
      </xdr:nvSpPr>
      <xdr:spPr>
        <a:xfrm flipV="1">
          <a:off x="8934450" y="2125976"/>
          <a:ext cx="695325" cy="74298"/>
        </a:xfrm>
        <a:prstGeom prst="left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topLeftCell="A22" zoomScale="120" zoomScaleNormal="120" workbookViewId="0">
      <selection activeCell="E33" sqref="E33"/>
    </sheetView>
  </sheetViews>
  <sheetFormatPr defaultRowHeight="20.25" x14ac:dyDescent="0.3"/>
  <cols>
    <col min="1" max="1" width="4.140625" style="43" customWidth="1"/>
    <col min="2" max="2" width="44.42578125" style="2" customWidth="1"/>
    <col min="3" max="3" width="13.28515625" style="43" customWidth="1"/>
    <col min="4" max="4" width="12.5703125" style="107" customWidth="1"/>
    <col min="5" max="5" width="19.28515625" style="44" customWidth="1"/>
    <col min="6" max="6" width="15" style="108" customWidth="1"/>
    <col min="7" max="7" width="33.28515625" style="2" customWidth="1"/>
    <col min="8" max="16384" width="9.140625" style="2"/>
  </cols>
  <sheetData>
    <row r="1" spans="1:7" ht="26.25" x14ac:dyDescent="0.4">
      <c r="B1" s="123" t="s">
        <v>34</v>
      </c>
      <c r="C1" s="123"/>
      <c r="D1" s="123"/>
      <c r="E1" s="123"/>
      <c r="F1" s="123"/>
      <c r="G1" s="123"/>
    </row>
    <row r="2" spans="1:7" ht="26.25" x14ac:dyDescent="0.4">
      <c r="B2" s="123" t="s">
        <v>61</v>
      </c>
      <c r="C2" s="123"/>
      <c r="D2" s="123"/>
      <c r="E2" s="123"/>
      <c r="F2" s="123"/>
      <c r="G2" s="123"/>
    </row>
    <row r="3" spans="1:7" ht="26.25" x14ac:dyDescent="0.4">
      <c r="B3" s="124" t="s">
        <v>35</v>
      </c>
      <c r="C3" s="124"/>
      <c r="D3" s="124"/>
      <c r="E3" s="124"/>
      <c r="F3" s="124"/>
      <c r="G3" s="124"/>
    </row>
    <row r="4" spans="1:7" s="43" customFormat="1" x14ac:dyDescent="0.3">
      <c r="A4" s="125"/>
      <c r="B4" s="126"/>
      <c r="C4" s="50" t="s">
        <v>30</v>
      </c>
      <c r="D4" s="51" t="s">
        <v>27</v>
      </c>
      <c r="E4" s="52" t="s">
        <v>30</v>
      </c>
      <c r="F4" s="53" t="s">
        <v>27</v>
      </c>
      <c r="G4" s="50"/>
    </row>
    <row r="5" spans="1:7" s="43" customFormat="1" x14ac:dyDescent="0.3">
      <c r="A5" s="127" t="s">
        <v>25</v>
      </c>
      <c r="B5" s="128"/>
      <c r="C5" s="54" t="s">
        <v>24</v>
      </c>
      <c r="D5" s="55" t="s">
        <v>31</v>
      </c>
      <c r="E5" s="56" t="s">
        <v>5</v>
      </c>
      <c r="F5" s="57" t="s">
        <v>28</v>
      </c>
      <c r="G5" s="54" t="s">
        <v>8</v>
      </c>
    </row>
    <row r="6" spans="1:7" s="43" customFormat="1" x14ac:dyDescent="0.3">
      <c r="A6" s="121"/>
      <c r="B6" s="122"/>
      <c r="C6" s="58" t="s">
        <v>26</v>
      </c>
      <c r="D6" s="59" t="s">
        <v>29</v>
      </c>
      <c r="E6" s="60"/>
      <c r="F6" s="61" t="s">
        <v>29</v>
      </c>
      <c r="G6" s="58"/>
    </row>
    <row r="7" spans="1:7" s="69" customFormat="1" x14ac:dyDescent="0.3">
      <c r="A7" s="62">
        <v>1</v>
      </c>
      <c r="B7" s="63" t="s">
        <v>54</v>
      </c>
      <c r="C7" s="64"/>
      <c r="D7" s="65"/>
      <c r="E7" s="66"/>
      <c r="F7" s="67"/>
      <c r="G7" s="68"/>
    </row>
    <row r="8" spans="1:7" s="69" customFormat="1" x14ac:dyDescent="0.3">
      <c r="A8" s="70"/>
      <c r="B8" s="71" t="s">
        <v>40</v>
      </c>
      <c r="C8" s="72"/>
      <c r="D8" s="73"/>
      <c r="E8" s="74"/>
      <c r="F8" s="75"/>
      <c r="G8" s="76"/>
    </row>
    <row r="9" spans="1:7" s="69" customFormat="1" x14ac:dyDescent="0.3">
      <c r="A9" s="70"/>
      <c r="B9" s="76" t="s">
        <v>42</v>
      </c>
      <c r="C9" s="77">
        <v>11</v>
      </c>
      <c r="D9" s="73">
        <f>C9*100/C30</f>
        <v>6.9182389937106921</v>
      </c>
      <c r="E9" s="78">
        <v>390000</v>
      </c>
      <c r="F9" s="77">
        <f>E9*100/E30</f>
        <v>1.1480897743794582</v>
      </c>
      <c r="G9" s="76" t="s">
        <v>41</v>
      </c>
    </row>
    <row r="10" spans="1:7" s="69" customFormat="1" x14ac:dyDescent="0.3">
      <c r="A10" s="79"/>
      <c r="B10" s="76" t="s">
        <v>43</v>
      </c>
      <c r="C10" s="77">
        <v>0</v>
      </c>
      <c r="D10" s="73">
        <f>C10*100/C30</f>
        <v>0</v>
      </c>
      <c r="E10" s="78">
        <v>0</v>
      </c>
      <c r="F10" s="73">
        <f>E10*100/E30</f>
        <v>0</v>
      </c>
      <c r="G10" s="76"/>
    </row>
    <row r="11" spans="1:7" s="69" customFormat="1" x14ac:dyDescent="0.3">
      <c r="A11" s="114"/>
      <c r="B11" s="110" t="s">
        <v>23</v>
      </c>
      <c r="C11" s="118">
        <f>SUM(C9:C10)</f>
        <v>11</v>
      </c>
      <c r="D11" s="118">
        <f>SUM(D9:D10)</f>
        <v>6.9182389937106921</v>
      </c>
      <c r="E11" s="118">
        <f t="shared" ref="E11:F11" si="0">SUM(E9:E10)</f>
        <v>390000</v>
      </c>
      <c r="F11" s="118">
        <f t="shared" si="0"/>
        <v>1.1480897743794582</v>
      </c>
      <c r="G11" s="81"/>
    </row>
    <row r="12" spans="1:7" s="69" customFormat="1" x14ac:dyDescent="0.3">
      <c r="A12" s="62">
        <v>2</v>
      </c>
      <c r="B12" s="63" t="s">
        <v>56</v>
      </c>
      <c r="C12" s="64"/>
      <c r="D12" s="65"/>
      <c r="E12" s="66"/>
      <c r="F12" s="67"/>
      <c r="G12" s="68"/>
    </row>
    <row r="13" spans="1:7" s="69" customFormat="1" x14ac:dyDescent="0.3">
      <c r="A13" s="70"/>
      <c r="B13" s="71" t="s">
        <v>55</v>
      </c>
      <c r="C13" s="72"/>
      <c r="D13" s="82"/>
      <c r="E13" s="83"/>
      <c r="F13" s="84"/>
      <c r="G13" s="76"/>
    </row>
    <row r="14" spans="1:7" s="69" customFormat="1" x14ac:dyDescent="0.3">
      <c r="A14" s="79"/>
      <c r="B14" s="76" t="s">
        <v>44</v>
      </c>
      <c r="C14" s="72">
        <v>27</v>
      </c>
      <c r="D14" s="73">
        <f>C14*100/C30</f>
        <v>16.981132075471699</v>
      </c>
      <c r="E14" s="74">
        <v>11096200</v>
      </c>
      <c r="F14" s="75">
        <f>E14*100/E30</f>
        <v>32.665214755049604</v>
      </c>
      <c r="G14" s="76" t="s">
        <v>36</v>
      </c>
    </row>
    <row r="15" spans="1:7" s="69" customFormat="1" x14ac:dyDescent="0.3">
      <c r="A15" s="79"/>
      <c r="B15" s="76" t="s">
        <v>45</v>
      </c>
      <c r="C15" s="72">
        <v>7</v>
      </c>
      <c r="D15" s="73">
        <f>C15*100/C30</f>
        <v>4.4025157232704402</v>
      </c>
      <c r="E15" s="74">
        <v>6729000</v>
      </c>
      <c r="F15" s="75">
        <f>E15*100/E30</f>
        <v>19.808964337947113</v>
      </c>
      <c r="G15" s="76"/>
    </row>
    <row r="16" spans="1:7" s="69" customFormat="1" x14ac:dyDescent="0.3">
      <c r="A16" s="109"/>
      <c r="B16" s="110" t="s">
        <v>23</v>
      </c>
      <c r="C16" s="110">
        <f>SUM(C14:C15)</f>
        <v>34</v>
      </c>
      <c r="D16" s="117">
        <f>SUM(D14:D15)</f>
        <v>21.383647798742139</v>
      </c>
      <c r="E16" s="115">
        <f>SUM(E14:E15)</f>
        <v>17825200</v>
      </c>
      <c r="F16" s="116">
        <f>SUM(F14:F15)</f>
        <v>52.474179092996721</v>
      </c>
      <c r="G16" s="81"/>
    </row>
    <row r="17" spans="1:7" s="69" customFormat="1" x14ac:dyDescent="0.3">
      <c r="A17" s="70">
        <v>3</v>
      </c>
      <c r="B17" s="71" t="s">
        <v>32</v>
      </c>
      <c r="C17" s="72"/>
      <c r="D17" s="73"/>
      <c r="E17" s="74"/>
      <c r="F17" s="75"/>
      <c r="G17" s="76"/>
    </row>
    <row r="18" spans="1:7" s="69" customFormat="1" x14ac:dyDescent="0.3">
      <c r="A18" s="79"/>
      <c r="B18" s="76" t="s">
        <v>46</v>
      </c>
      <c r="C18" s="72">
        <v>30</v>
      </c>
      <c r="D18" s="73">
        <f>C18*100/C30</f>
        <v>18.867924528301888</v>
      </c>
      <c r="E18" s="74">
        <v>11856800</v>
      </c>
      <c r="F18" s="84">
        <f>E18*100/E30</f>
        <v>34.904284197082973</v>
      </c>
      <c r="G18" s="76" t="s">
        <v>52</v>
      </c>
    </row>
    <row r="19" spans="1:7" s="69" customFormat="1" x14ac:dyDescent="0.3">
      <c r="A19" s="79"/>
      <c r="B19" s="76" t="s">
        <v>47</v>
      </c>
      <c r="C19" s="72">
        <v>1</v>
      </c>
      <c r="D19" s="73">
        <f>C19*100/C30</f>
        <v>0.62893081761006286</v>
      </c>
      <c r="E19" s="74">
        <v>170850</v>
      </c>
      <c r="F19" s="84">
        <f>E19*100/E30</f>
        <v>0.50295163577623192</v>
      </c>
      <c r="G19" s="76" t="s">
        <v>41</v>
      </c>
    </row>
    <row r="20" spans="1:7" s="69" customFormat="1" x14ac:dyDescent="0.3">
      <c r="A20" s="114"/>
      <c r="B20" s="110" t="s">
        <v>23</v>
      </c>
      <c r="C20" s="110">
        <f>SUM(C18:C19)</f>
        <v>31</v>
      </c>
      <c r="D20" s="111">
        <f>SUM(D18:D19)</f>
        <v>19.49685534591195</v>
      </c>
      <c r="E20" s="115">
        <f>SUM(E18:E19)</f>
        <v>12027650</v>
      </c>
      <c r="F20" s="116">
        <f>SUM(F18:F19)</f>
        <v>35.407235832859207</v>
      </c>
      <c r="G20" s="81"/>
    </row>
    <row r="21" spans="1:7" s="69" customFormat="1" x14ac:dyDescent="0.3">
      <c r="A21" s="86"/>
      <c r="B21" s="87"/>
      <c r="C21" s="87"/>
      <c r="D21" s="82"/>
      <c r="E21" s="88"/>
      <c r="F21" s="89"/>
      <c r="G21" s="90"/>
    </row>
    <row r="22" spans="1:7" s="69" customFormat="1" x14ac:dyDescent="0.3">
      <c r="A22" s="62">
        <v>4</v>
      </c>
      <c r="B22" s="63" t="s">
        <v>57</v>
      </c>
      <c r="C22" s="64"/>
      <c r="D22" s="65"/>
      <c r="E22" s="66"/>
      <c r="F22" s="67"/>
      <c r="G22" s="68"/>
    </row>
    <row r="23" spans="1:7" s="69" customFormat="1" x14ac:dyDescent="0.3">
      <c r="A23" s="91"/>
      <c r="B23" s="92" t="s">
        <v>58</v>
      </c>
      <c r="C23" s="93"/>
      <c r="D23" s="94"/>
      <c r="E23" s="95"/>
      <c r="F23" s="96"/>
      <c r="G23" s="97"/>
    </row>
    <row r="24" spans="1:7" s="69" customFormat="1" x14ac:dyDescent="0.3">
      <c r="A24" s="79"/>
      <c r="B24" s="76" t="s">
        <v>48</v>
      </c>
      <c r="C24" s="72">
        <v>83</v>
      </c>
      <c r="D24" s="73">
        <f>C24*100/C30</f>
        <v>52.20125786163522</v>
      </c>
      <c r="E24" s="74">
        <v>3726619</v>
      </c>
      <c r="F24" s="75">
        <f>E24*100/E30</f>
        <v>10.970495299764622</v>
      </c>
      <c r="G24" s="98" t="s">
        <v>53</v>
      </c>
    </row>
    <row r="25" spans="1:7" s="69" customFormat="1" x14ac:dyDescent="0.3">
      <c r="A25" s="79"/>
      <c r="B25" s="76" t="s">
        <v>49</v>
      </c>
      <c r="C25" s="72">
        <v>0</v>
      </c>
      <c r="D25" s="73">
        <f>C25*100/C30</f>
        <v>0</v>
      </c>
      <c r="E25" s="74">
        <v>0</v>
      </c>
      <c r="F25" s="75">
        <f>E25*100/E30</f>
        <v>0</v>
      </c>
      <c r="G25" s="99" t="s">
        <v>41</v>
      </c>
    </row>
    <row r="26" spans="1:7" s="3" customFormat="1" x14ac:dyDescent="0.3">
      <c r="A26" s="109"/>
      <c r="B26" s="110" t="s">
        <v>23</v>
      </c>
      <c r="C26" s="110">
        <f>SUM(C24:C25)</f>
        <v>83</v>
      </c>
      <c r="D26" s="111">
        <f>SUM(D24:D25)</f>
        <v>52.20125786163522</v>
      </c>
      <c r="E26" s="112">
        <f>SUM(E24:E25)</f>
        <v>3726619</v>
      </c>
      <c r="F26" s="113">
        <f>E26*100/E30</f>
        <v>10.970495299764622</v>
      </c>
      <c r="G26" s="100"/>
    </row>
    <row r="27" spans="1:7" s="3" customFormat="1" x14ac:dyDescent="0.3">
      <c r="A27" s="109"/>
      <c r="B27" s="110"/>
      <c r="C27" s="110"/>
      <c r="D27" s="117"/>
      <c r="E27" s="119"/>
      <c r="F27" s="120"/>
      <c r="G27" s="100"/>
    </row>
    <row r="28" spans="1:7" s="103" customFormat="1" x14ac:dyDescent="0.3">
      <c r="A28" s="85"/>
      <c r="B28" s="80" t="s">
        <v>50</v>
      </c>
      <c r="C28" s="101">
        <f>C24+C18+C14+C9</f>
        <v>151</v>
      </c>
      <c r="D28" s="101">
        <f>D9+D14+D18+D24</f>
        <v>94.968553459119505</v>
      </c>
      <c r="E28" s="101">
        <f>E9+E14+E18+E24</f>
        <v>27069619</v>
      </c>
      <c r="F28" s="101">
        <f>F24+F18+F14+F9</f>
        <v>79.688084026276655</v>
      </c>
      <c r="G28" s="102"/>
    </row>
    <row r="29" spans="1:7" s="103" customFormat="1" x14ac:dyDescent="0.3">
      <c r="A29" s="85"/>
      <c r="B29" s="104" t="s">
        <v>51</v>
      </c>
      <c r="C29" s="105">
        <f>C25+C19+C15+C10</f>
        <v>8</v>
      </c>
      <c r="D29" s="105">
        <f>D25+D19+D15+D10</f>
        <v>5.0314465408805029</v>
      </c>
      <c r="E29" s="105">
        <f>E25+E19+E15+E10</f>
        <v>6899850</v>
      </c>
      <c r="F29" s="105">
        <f>E29*100/E30</f>
        <v>20.311915973723345</v>
      </c>
      <c r="G29" s="102"/>
    </row>
    <row r="30" spans="1:7" s="103" customFormat="1" x14ac:dyDescent="0.3">
      <c r="A30" s="85"/>
      <c r="B30" s="104" t="s">
        <v>33</v>
      </c>
      <c r="C30" s="105">
        <f>C26+C20+C16+C11</f>
        <v>159</v>
      </c>
      <c r="D30" s="105">
        <f t="shared" ref="D30:E30" si="1">D26+D20+D16+D11</f>
        <v>99.999999999999986</v>
      </c>
      <c r="E30" s="105">
        <f t="shared" si="1"/>
        <v>33969469</v>
      </c>
      <c r="F30" s="105">
        <f>F26+F20+F16+F11</f>
        <v>100</v>
      </c>
      <c r="G30" s="106"/>
    </row>
    <row r="43" spans="5:5" x14ac:dyDescent="0.3">
      <c r="E43" s="44" t="s">
        <v>37</v>
      </c>
    </row>
  </sheetData>
  <mergeCells count="6">
    <mergeCell ref="A6:B6"/>
    <mergeCell ref="B1:G1"/>
    <mergeCell ref="B2:G2"/>
    <mergeCell ref="B3:G3"/>
    <mergeCell ref="A4:B4"/>
    <mergeCell ref="A5:B5"/>
  </mergeCells>
  <phoneticPr fontId="2" type="noConversion"/>
  <printOptions horizontalCentered="1"/>
  <pageMargins left="0.23622047244094491" right="0.23622047244094491" top="0.23622047244094491" bottom="0.23622047244094491" header="0.31496062992125984" footer="0.1574803149606299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80"/>
  <sheetViews>
    <sheetView tabSelected="1" topLeftCell="A43" workbookViewId="0">
      <selection activeCell="F46" sqref="F46"/>
    </sheetView>
  </sheetViews>
  <sheetFormatPr defaultRowHeight="20.25" x14ac:dyDescent="0.3"/>
  <cols>
    <col min="1" max="1" width="5.7109375" style="43" customWidth="1"/>
    <col min="2" max="2" width="25.140625" style="2" customWidth="1"/>
    <col min="3" max="3" width="35.5703125" style="2" customWidth="1"/>
    <col min="4" max="4" width="12.42578125" style="44" customWidth="1"/>
    <col min="5" max="5" width="10.7109375" style="2" customWidth="1"/>
    <col min="6" max="6" width="10.7109375" style="43" customWidth="1"/>
    <col min="7" max="18" width="3.7109375" style="45" customWidth="1"/>
    <col min="19" max="19" width="3.28515625" style="1" customWidth="1"/>
    <col min="20" max="16384" width="9.140625" style="2"/>
  </cols>
  <sheetData>
    <row r="1" spans="1:19" ht="23.25" x14ac:dyDescent="0.35">
      <c r="A1" s="130" t="s">
        <v>0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130"/>
    </row>
    <row r="2" spans="1:19" ht="23.25" x14ac:dyDescent="0.35">
      <c r="A2" s="131" t="s">
        <v>61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</row>
    <row r="3" spans="1:19" ht="23.25" x14ac:dyDescent="0.35">
      <c r="A3" s="131" t="s">
        <v>35</v>
      </c>
      <c r="B3" s="131"/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</row>
    <row r="4" spans="1:19" s="3" customFormat="1" x14ac:dyDescent="0.3">
      <c r="A4" s="3" t="s">
        <v>125</v>
      </c>
      <c r="D4" s="4"/>
      <c r="F4" s="5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7"/>
    </row>
    <row r="5" spans="1:19" s="3" customFormat="1" x14ac:dyDescent="0.3">
      <c r="A5" s="3" t="s">
        <v>62</v>
      </c>
      <c r="D5" s="4"/>
      <c r="F5" s="5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7"/>
    </row>
    <row r="6" spans="1:19" s="3" customFormat="1" ht="9" customHeight="1" x14ac:dyDescent="0.3">
      <c r="D6" s="4"/>
      <c r="F6" s="5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7"/>
    </row>
    <row r="7" spans="1:19" s="13" customFormat="1" x14ac:dyDescent="0.3">
      <c r="A7" s="8" t="s">
        <v>1</v>
      </c>
      <c r="B7" s="9" t="s">
        <v>3</v>
      </c>
      <c r="C7" s="10" t="s">
        <v>4</v>
      </c>
      <c r="D7" s="11" t="s">
        <v>5</v>
      </c>
      <c r="E7" s="10" t="s">
        <v>6</v>
      </c>
      <c r="F7" s="12" t="s">
        <v>8</v>
      </c>
      <c r="G7" s="132" t="s">
        <v>38</v>
      </c>
      <c r="H7" s="132"/>
      <c r="I7" s="132"/>
      <c r="J7" s="132" t="s">
        <v>39</v>
      </c>
      <c r="K7" s="132"/>
      <c r="L7" s="132"/>
      <c r="M7" s="132"/>
      <c r="N7" s="132"/>
      <c r="O7" s="132"/>
      <c r="P7" s="132"/>
      <c r="Q7" s="132"/>
      <c r="R7" s="132"/>
      <c r="S7" s="1"/>
    </row>
    <row r="8" spans="1:19" s="13" customFormat="1" x14ac:dyDescent="0.3">
      <c r="A8" s="14" t="s">
        <v>2</v>
      </c>
      <c r="B8" s="15"/>
      <c r="C8" s="16" t="s">
        <v>3</v>
      </c>
      <c r="D8" s="17" t="s">
        <v>9</v>
      </c>
      <c r="E8" s="16" t="s">
        <v>7</v>
      </c>
      <c r="F8" s="15"/>
      <c r="G8" s="18" t="s">
        <v>10</v>
      </c>
      <c r="H8" s="18" t="s">
        <v>11</v>
      </c>
      <c r="I8" s="18" t="s">
        <v>12</v>
      </c>
      <c r="J8" s="18" t="s">
        <v>13</v>
      </c>
      <c r="K8" s="18" t="s">
        <v>14</v>
      </c>
      <c r="L8" s="18" t="s">
        <v>15</v>
      </c>
      <c r="M8" s="18" t="s">
        <v>16</v>
      </c>
      <c r="N8" s="18" t="s">
        <v>17</v>
      </c>
      <c r="O8" s="18" t="s">
        <v>18</v>
      </c>
      <c r="P8" s="18" t="s">
        <v>19</v>
      </c>
      <c r="Q8" s="18" t="s">
        <v>20</v>
      </c>
      <c r="R8" s="18" t="s">
        <v>21</v>
      </c>
      <c r="S8" s="1"/>
    </row>
    <row r="9" spans="1:19" s="25" customFormat="1" x14ac:dyDescent="0.3">
      <c r="A9" s="9">
        <v>1</v>
      </c>
      <c r="B9" s="19" t="s">
        <v>63</v>
      </c>
      <c r="C9" s="46" t="s">
        <v>68</v>
      </c>
      <c r="D9" s="20">
        <v>1328000</v>
      </c>
      <c r="E9" s="19" t="s">
        <v>22</v>
      </c>
      <c r="F9" s="21" t="s">
        <v>36</v>
      </c>
      <c r="G9" s="22"/>
      <c r="H9" s="22"/>
      <c r="I9" s="22"/>
      <c r="J9" s="22"/>
      <c r="K9" s="22"/>
      <c r="L9" s="22"/>
      <c r="M9" s="22"/>
      <c r="N9" s="22"/>
      <c r="O9" s="22"/>
      <c r="P9" s="23"/>
      <c r="Q9" s="23"/>
      <c r="R9" s="24"/>
      <c r="S9" s="1"/>
    </row>
    <row r="10" spans="1:19" s="25" customFormat="1" x14ac:dyDescent="0.3">
      <c r="A10" s="26"/>
      <c r="B10" s="27" t="s">
        <v>64</v>
      </c>
      <c r="C10" s="47" t="s">
        <v>69</v>
      </c>
      <c r="D10" s="28"/>
      <c r="E10" s="27"/>
      <c r="F10" s="29"/>
      <c r="G10" s="30"/>
      <c r="H10" s="30"/>
      <c r="I10" s="30"/>
      <c r="J10" s="30"/>
      <c r="K10" s="30"/>
      <c r="L10" s="30"/>
      <c r="M10" s="30"/>
      <c r="N10" s="30"/>
      <c r="O10" s="30"/>
      <c r="P10" s="31"/>
      <c r="Q10" s="31"/>
      <c r="R10" s="32"/>
      <c r="S10" s="1"/>
    </row>
    <row r="11" spans="1:19" s="25" customFormat="1" x14ac:dyDescent="0.3">
      <c r="A11" s="26"/>
      <c r="B11" s="27" t="s">
        <v>65</v>
      </c>
      <c r="C11" s="47" t="s">
        <v>70</v>
      </c>
      <c r="D11" s="28"/>
      <c r="E11" s="27"/>
      <c r="F11" s="33"/>
      <c r="G11" s="30"/>
      <c r="H11" s="30"/>
      <c r="I11" s="30"/>
      <c r="J11" s="30"/>
      <c r="K11" s="30"/>
      <c r="L11" s="30"/>
      <c r="M11" s="30"/>
      <c r="N11" s="30"/>
      <c r="O11" s="30"/>
      <c r="P11" s="31"/>
      <c r="Q11" s="31"/>
      <c r="R11" s="32"/>
      <c r="S11" s="1"/>
    </row>
    <row r="12" spans="1:19" s="25" customFormat="1" x14ac:dyDescent="0.3">
      <c r="A12" s="26"/>
      <c r="B12" s="27" t="s">
        <v>66</v>
      </c>
      <c r="C12" s="47" t="s">
        <v>82</v>
      </c>
      <c r="D12" s="28"/>
      <c r="E12" s="27"/>
      <c r="F12" s="33"/>
      <c r="G12" s="30"/>
      <c r="H12" s="30"/>
      <c r="I12" s="30"/>
      <c r="J12" s="30"/>
      <c r="K12" s="30"/>
      <c r="L12" s="30"/>
      <c r="M12" s="30"/>
      <c r="N12" s="30"/>
      <c r="O12" s="30"/>
      <c r="P12" s="31"/>
      <c r="Q12" s="31"/>
      <c r="R12" s="32"/>
      <c r="S12" s="1"/>
    </row>
    <row r="13" spans="1:19" s="25" customFormat="1" x14ac:dyDescent="0.3">
      <c r="A13" s="26"/>
      <c r="B13" s="27" t="s">
        <v>67</v>
      </c>
      <c r="C13" s="47" t="s">
        <v>83</v>
      </c>
      <c r="D13" s="28"/>
      <c r="E13" s="27"/>
      <c r="F13" s="33"/>
      <c r="G13" s="30"/>
      <c r="H13" s="30"/>
      <c r="I13" s="30"/>
      <c r="J13" s="30"/>
      <c r="K13" s="30"/>
      <c r="L13" s="30"/>
      <c r="M13" s="30"/>
      <c r="N13" s="30"/>
      <c r="O13" s="30"/>
      <c r="P13" s="31"/>
      <c r="Q13" s="31"/>
      <c r="R13" s="32"/>
      <c r="S13" s="1"/>
    </row>
    <row r="14" spans="1:19" s="25" customFormat="1" x14ac:dyDescent="0.3">
      <c r="A14" s="26"/>
      <c r="B14" s="27"/>
      <c r="C14" s="47" t="s">
        <v>84</v>
      </c>
      <c r="D14" s="28"/>
      <c r="E14" s="27"/>
      <c r="F14" s="33"/>
      <c r="G14" s="30"/>
      <c r="H14" s="30"/>
      <c r="I14" s="30"/>
      <c r="J14" s="30"/>
      <c r="K14" s="30"/>
      <c r="L14" s="30"/>
      <c r="M14" s="30"/>
      <c r="N14" s="30"/>
      <c r="O14" s="30"/>
      <c r="P14" s="31"/>
      <c r="Q14" s="31"/>
      <c r="R14" s="32"/>
      <c r="S14" s="1"/>
    </row>
    <row r="15" spans="1:19" s="25" customFormat="1" x14ac:dyDescent="0.3">
      <c r="A15" s="26"/>
      <c r="B15" s="27"/>
      <c r="C15" s="47"/>
      <c r="D15" s="28"/>
      <c r="E15" s="27"/>
      <c r="F15" s="33"/>
      <c r="G15" s="30"/>
      <c r="H15" s="30"/>
      <c r="I15" s="30"/>
      <c r="J15" s="30"/>
      <c r="K15" s="30"/>
      <c r="L15" s="30"/>
      <c r="M15" s="30"/>
      <c r="N15" s="30"/>
      <c r="O15" s="30"/>
      <c r="P15" s="31"/>
      <c r="Q15" s="31"/>
      <c r="R15" s="32"/>
      <c r="S15" s="1"/>
    </row>
    <row r="16" spans="1:19" s="25" customFormat="1" x14ac:dyDescent="0.3">
      <c r="A16" s="26">
        <v>2</v>
      </c>
      <c r="B16" s="27" t="s">
        <v>71</v>
      </c>
      <c r="C16" s="47" t="s">
        <v>86</v>
      </c>
      <c r="D16" s="28">
        <v>687600</v>
      </c>
      <c r="E16" s="27" t="s">
        <v>22</v>
      </c>
      <c r="F16" s="29" t="s">
        <v>36</v>
      </c>
      <c r="G16" s="30"/>
      <c r="H16" s="30"/>
      <c r="I16" s="30"/>
      <c r="J16" s="30"/>
      <c r="K16" s="30"/>
      <c r="L16" s="30"/>
      <c r="M16" s="30"/>
      <c r="N16" s="30"/>
      <c r="O16" s="30"/>
      <c r="P16" s="31"/>
      <c r="Q16" s="31"/>
      <c r="R16" s="32"/>
      <c r="S16" s="1"/>
    </row>
    <row r="17" spans="1:19" s="25" customFormat="1" x14ac:dyDescent="0.3">
      <c r="A17" s="26"/>
      <c r="B17" s="27" t="s">
        <v>72</v>
      </c>
      <c r="C17" s="47" t="s">
        <v>87</v>
      </c>
      <c r="D17" s="28"/>
      <c r="E17" s="27"/>
      <c r="F17" s="33"/>
      <c r="G17" s="30"/>
      <c r="H17" s="30"/>
      <c r="I17" s="30"/>
      <c r="J17" s="30"/>
      <c r="K17" s="30"/>
      <c r="L17" s="30"/>
      <c r="M17" s="30"/>
      <c r="N17" s="30"/>
      <c r="O17" s="30"/>
      <c r="P17" s="31"/>
      <c r="Q17" s="31"/>
      <c r="R17" s="32"/>
      <c r="S17" s="1"/>
    </row>
    <row r="18" spans="1:19" s="25" customFormat="1" x14ac:dyDescent="0.3">
      <c r="A18" s="26"/>
      <c r="B18" s="27" t="s">
        <v>73</v>
      </c>
      <c r="C18" s="47" t="s">
        <v>81</v>
      </c>
      <c r="D18" s="28"/>
      <c r="E18" s="27"/>
      <c r="F18" s="33"/>
      <c r="G18" s="30"/>
      <c r="H18" s="30"/>
      <c r="I18" s="30"/>
      <c r="J18" s="30"/>
      <c r="K18" s="30"/>
      <c r="L18" s="30"/>
      <c r="M18" s="30"/>
      <c r="N18" s="30"/>
      <c r="O18" s="30"/>
      <c r="P18" s="31"/>
      <c r="Q18" s="31"/>
      <c r="R18" s="32"/>
      <c r="S18" s="1"/>
    </row>
    <row r="19" spans="1:19" s="25" customFormat="1" x14ac:dyDescent="0.3">
      <c r="A19" s="26"/>
      <c r="B19" s="27" t="s">
        <v>67</v>
      </c>
      <c r="C19" s="47" t="s">
        <v>85</v>
      </c>
      <c r="D19" s="28"/>
      <c r="E19" s="27"/>
      <c r="F19" s="33"/>
      <c r="G19" s="30"/>
      <c r="H19" s="30"/>
      <c r="I19" s="30"/>
      <c r="J19" s="30"/>
      <c r="K19" s="30"/>
      <c r="L19" s="30"/>
      <c r="M19" s="30"/>
      <c r="N19" s="30"/>
      <c r="O19" s="30"/>
      <c r="P19" s="31"/>
      <c r="Q19" s="31"/>
      <c r="R19" s="32"/>
      <c r="S19" s="1"/>
    </row>
    <row r="20" spans="1:19" s="25" customFormat="1" x14ac:dyDescent="0.3">
      <c r="A20" s="26"/>
      <c r="B20" s="27"/>
      <c r="C20" s="47"/>
      <c r="D20" s="28"/>
      <c r="E20" s="27"/>
      <c r="F20" s="33"/>
      <c r="G20" s="30"/>
      <c r="H20" s="30"/>
      <c r="I20" s="30"/>
      <c r="J20" s="30"/>
      <c r="K20" s="30"/>
      <c r="L20" s="30"/>
      <c r="M20" s="30"/>
      <c r="N20" s="30"/>
      <c r="O20" s="30"/>
      <c r="P20" s="31"/>
      <c r="Q20" s="31"/>
      <c r="R20" s="32"/>
      <c r="S20" s="1"/>
    </row>
    <row r="21" spans="1:19" s="25" customFormat="1" x14ac:dyDescent="0.3">
      <c r="A21" s="26"/>
      <c r="B21" s="27"/>
      <c r="C21" s="47"/>
      <c r="D21" s="28"/>
      <c r="E21" s="27"/>
      <c r="F21" s="33"/>
      <c r="G21" s="30"/>
      <c r="H21" s="30"/>
      <c r="I21" s="30"/>
      <c r="J21" s="30"/>
      <c r="K21" s="30"/>
      <c r="L21" s="30"/>
      <c r="M21" s="30"/>
      <c r="N21" s="30"/>
      <c r="O21" s="30"/>
      <c r="P21" s="31"/>
      <c r="Q21" s="31"/>
      <c r="R21" s="32"/>
      <c r="S21" s="1"/>
    </row>
    <row r="22" spans="1:19" s="25" customFormat="1" x14ac:dyDescent="0.3">
      <c r="A22" s="26"/>
      <c r="B22" s="27"/>
      <c r="C22" s="47"/>
      <c r="D22" s="28"/>
      <c r="E22" s="27"/>
      <c r="F22" s="33"/>
      <c r="G22" s="30"/>
      <c r="H22" s="30"/>
      <c r="I22" s="30"/>
      <c r="J22" s="30"/>
      <c r="K22" s="30"/>
      <c r="L22" s="30"/>
      <c r="M22" s="30"/>
      <c r="N22" s="30"/>
      <c r="O22" s="30"/>
      <c r="P22" s="31"/>
      <c r="Q22" s="31"/>
      <c r="R22" s="32"/>
      <c r="S22" s="1"/>
    </row>
    <row r="23" spans="1:19" s="25" customFormat="1" x14ac:dyDescent="0.3">
      <c r="A23" s="26"/>
      <c r="B23" s="27"/>
      <c r="C23" s="47"/>
      <c r="D23" s="28"/>
      <c r="E23" s="27"/>
      <c r="F23" s="33"/>
      <c r="G23" s="30"/>
      <c r="H23" s="30"/>
      <c r="I23" s="30"/>
      <c r="J23" s="30"/>
      <c r="K23" s="30"/>
      <c r="L23" s="30"/>
      <c r="M23" s="30"/>
      <c r="N23" s="30"/>
      <c r="O23" s="30"/>
      <c r="P23" s="31"/>
      <c r="Q23" s="31"/>
      <c r="R23" s="32"/>
      <c r="S23" s="1"/>
    </row>
    <row r="24" spans="1:19" s="25" customFormat="1" x14ac:dyDescent="0.3">
      <c r="A24" s="26"/>
      <c r="B24" s="27"/>
      <c r="C24" s="47"/>
      <c r="D24" s="28"/>
      <c r="E24" s="27"/>
      <c r="F24" s="33"/>
      <c r="G24" s="30"/>
      <c r="H24" s="30"/>
      <c r="I24" s="30"/>
      <c r="J24" s="30"/>
      <c r="K24" s="30"/>
      <c r="L24" s="30"/>
      <c r="M24" s="30"/>
      <c r="N24" s="30"/>
      <c r="O24" s="30"/>
      <c r="P24" s="31"/>
      <c r="Q24" s="31"/>
      <c r="R24" s="32"/>
      <c r="S24" s="1"/>
    </row>
    <row r="25" spans="1:19" s="25" customFormat="1" x14ac:dyDescent="0.3">
      <c r="A25" s="26"/>
      <c r="B25" s="27"/>
      <c r="C25" s="47"/>
      <c r="D25" s="28"/>
      <c r="E25" s="27"/>
      <c r="F25" s="33"/>
      <c r="G25" s="30"/>
      <c r="H25" s="30"/>
      <c r="I25" s="30"/>
      <c r="J25" s="30"/>
      <c r="K25" s="30"/>
      <c r="L25" s="30"/>
      <c r="M25" s="30"/>
      <c r="N25" s="30"/>
      <c r="O25" s="30"/>
      <c r="P25" s="31"/>
      <c r="Q25" s="31"/>
      <c r="R25" s="32"/>
      <c r="S25" s="1"/>
    </row>
    <row r="26" spans="1:19" s="25" customFormat="1" x14ac:dyDescent="0.3">
      <c r="A26" s="15"/>
      <c r="B26" s="34"/>
      <c r="C26" s="48"/>
      <c r="D26" s="35"/>
      <c r="E26" s="34"/>
      <c r="F26" s="36"/>
      <c r="G26" s="37"/>
      <c r="H26" s="37"/>
      <c r="I26" s="37"/>
      <c r="J26" s="37"/>
      <c r="K26" s="37"/>
      <c r="L26" s="37"/>
      <c r="M26" s="37"/>
      <c r="N26" s="37"/>
      <c r="O26" s="37"/>
      <c r="P26" s="38"/>
      <c r="Q26" s="38"/>
      <c r="R26" s="39"/>
      <c r="S26" s="1"/>
    </row>
    <row r="27" spans="1:19" s="25" customFormat="1" x14ac:dyDescent="0.3">
      <c r="A27" s="26">
        <v>3</v>
      </c>
      <c r="B27" s="27" t="s">
        <v>63</v>
      </c>
      <c r="C27" s="27" t="s">
        <v>75</v>
      </c>
      <c r="D27" s="28">
        <v>1148000</v>
      </c>
      <c r="E27" s="27" t="s">
        <v>22</v>
      </c>
      <c r="F27" s="29" t="s">
        <v>36</v>
      </c>
      <c r="G27" s="30"/>
      <c r="H27" s="30"/>
      <c r="I27" s="30"/>
      <c r="J27" s="30"/>
      <c r="K27" s="30"/>
      <c r="L27" s="30"/>
      <c r="M27" s="30"/>
      <c r="N27" s="30"/>
      <c r="O27" s="30"/>
      <c r="P27" s="31"/>
      <c r="Q27" s="31"/>
      <c r="R27" s="32"/>
      <c r="S27" s="1"/>
    </row>
    <row r="28" spans="1:19" s="25" customFormat="1" x14ac:dyDescent="0.3">
      <c r="A28" s="26"/>
      <c r="B28" s="27" t="s">
        <v>74</v>
      </c>
      <c r="C28" s="27" t="s">
        <v>76</v>
      </c>
      <c r="D28" s="28"/>
      <c r="E28" s="27"/>
      <c r="F28" s="33"/>
      <c r="G28" s="30"/>
      <c r="H28" s="30"/>
      <c r="I28" s="30"/>
      <c r="J28" s="30"/>
      <c r="K28" s="30"/>
      <c r="L28" s="30"/>
      <c r="M28" s="30"/>
      <c r="N28" s="30"/>
      <c r="O28" s="30"/>
      <c r="P28" s="31"/>
      <c r="Q28" s="31"/>
      <c r="R28" s="32"/>
      <c r="S28" s="1"/>
    </row>
    <row r="29" spans="1:19" s="25" customFormat="1" x14ac:dyDescent="0.3">
      <c r="A29" s="26"/>
      <c r="B29" s="27" t="s">
        <v>60</v>
      </c>
      <c r="C29" s="27" t="s">
        <v>77</v>
      </c>
      <c r="D29" s="28"/>
      <c r="E29" s="27"/>
      <c r="F29" s="33"/>
      <c r="G29" s="30"/>
      <c r="H29" s="30"/>
      <c r="I29" s="30"/>
      <c r="J29" s="30"/>
      <c r="K29" s="30"/>
      <c r="L29" s="30"/>
      <c r="M29" s="30"/>
      <c r="N29" s="30"/>
      <c r="O29" s="30"/>
      <c r="P29" s="31"/>
      <c r="Q29" s="31"/>
      <c r="R29" s="32"/>
      <c r="S29" s="1"/>
    </row>
    <row r="30" spans="1:19" s="25" customFormat="1" x14ac:dyDescent="0.3">
      <c r="A30" s="26"/>
      <c r="B30" s="27" t="s">
        <v>66</v>
      </c>
      <c r="C30" s="27" t="s">
        <v>78</v>
      </c>
      <c r="D30" s="28"/>
      <c r="E30" s="27"/>
      <c r="F30" s="33"/>
      <c r="G30" s="30"/>
      <c r="H30" s="30"/>
      <c r="I30" s="30"/>
      <c r="J30" s="30"/>
      <c r="K30" s="30"/>
      <c r="L30" s="30"/>
      <c r="M30" s="30"/>
      <c r="N30" s="30"/>
      <c r="O30" s="30"/>
      <c r="P30" s="31"/>
      <c r="Q30" s="31"/>
      <c r="R30" s="32"/>
      <c r="S30" s="1"/>
    </row>
    <row r="31" spans="1:19" s="25" customFormat="1" x14ac:dyDescent="0.3">
      <c r="A31" s="26"/>
      <c r="B31" s="27" t="s">
        <v>67</v>
      </c>
      <c r="C31" s="27" t="s">
        <v>79</v>
      </c>
      <c r="D31" s="28"/>
      <c r="E31" s="27"/>
      <c r="F31" s="33"/>
      <c r="G31" s="30"/>
      <c r="H31" s="30"/>
      <c r="I31" s="30"/>
      <c r="J31" s="30"/>
      <c r="K31" s="30"/>
      <c r="L31" s="30"/>
      <c r="M31" s="30"/>
      <c r="N31" s="30"/>
      <c r="O31" s="30"/>
      <c r="P31" s="31"/>
      <c r="Q31" s="31"/>
      <c r="R31" s="32"/>
      <c r="S31" s="1"/>
    </row>
    <row r="32" spans="1:19" s="25" customFormat="1" x14ac:dyDescent="0.3">
      <c r="A32" s="26"/>
      <c r="B32" s="27"/>
      <c r="C32" s="27" t="s">
        <v>80</v>
      </c>
      <c r="D32" s="28"/>
      <c r="E32" s="27"/>
      <c r="F32" s="33"/>
      <c r="G32" s="30"/>
      <c r="H32" s="30"/>
      <c r="I32" s="30"/>
      <c r="J32" s="30"/>
      <c r="K32" s="30"/>
      <c r="L32" s="30"/>
      <c r="M32" s="30"/>
      <c r="N32" s="30"/>
      <c r="O32" s="30"/>
      <c r="P32" s="31"/>
      <c r="Q32" s="31"/>
      <c r="R32" s="32"/>
      <c r="S32" s="1"/>
    </row>
    <row r="33" spans="1:19" s="25" customFormat="1" x14ac:dyDescent="0.3">
      <c r="A33" s="26"/>
      <c r="B33" s="27"/>
      <c r="C33" s="27" t="s">
        <v>81</v>
      </c>
      <c r="D33" s="28"/>
      <c r="E33" s="27"/>
      <c r="F33" s="33"/>
      <c r="G33" s="30"/>
      <c r="H33" s="30"/>
      <c r="I33" s="30"/>
      <c r="J33" s="30"/>
      <c r="K33" s="30"/>
      <c r="L33" s="30"/>
      <c r="M33" s="30"/>
      <c r="N33" s="30"/>
      <c r="O33" s="30"/>
      <c r="P33" s="31"/>
      <c r="Q33" s="31"/>
      <c r="R33" s="32"/>
      <c r="S33" s="1"/>
    </row>
    <row r="34" spans="1:19" s="25" customFormat="1" x14ac:dyDescent="0.3">
      <c r="A34" s="26"/>
      <c r="B34" s="27"/>
      <c r="C34" s="27"/>
      <c r="D34" s="28"/>
      <c r="E34" s="27"/>
      <c r="F34" s="33"/>
      <c r="G34" s="30"/>
      <c r="H34" s="30"/>
      <c r="I34" s="30"/>
      <c r="J34" s="30"/>
      <c r="K34" s="30"/>
      <c r="L34" s="30"/>
      <c r="M34" s="30"/>
      <c r="N34" s="30"/>
      <c r="O34" s="30"/>
      <c r="P34" s="31"/>
      <c r="Q34" s="31"/>
      <c r="R34" s="32"/>
      <c r="S34" s="1"/>
    </row>
    <row r="35" spans="1:19" s="25" customFormat="1" x14ac:dyDescent="0.3">
      <c r="A35" s="26">
        <v>4</v>
      </c>
      <c r="B35" s="27" t="s">
        <v>63</v>
      </c>
      <c r="C35" s="27" t="s">
        <v>88</v>
      </c>
      <c r="D35" s="28">
        <v>567800</v>
      </c>
      <c r="E35" s="27" t="s">
        <v>22</v>
      </c>
      <c r="F35" s="29" t="s">
        <v>36</v>
      </c>
      <c r="G35" s="30"/>
      <c r="H35" s="30"/>
      <c r="I35" s="30"/>
      <c r="J35" s="30"/>
      <c r="K35" s="30"/>
      <c r="L35" s="30"/>
      <c r="M35" s="30"/>
      <c r="N35" s="30"/>
      <c r="O35" s="30"/>
      <c r="P35" s="31"/>
      <c r="Q35" s="31"/>
      <c r="R35" s="32"/>
      <c r="S35" s="1"/>
    </row>
    <row r="36" spans="1:19" s="25" customFormat="1" x14ac:dyDescent="0.3">
      <c r="A36" s="26"/>
      <c r="B36" s="27" t="s">
        <v>74</v>
      </c>
      <c r="C36" s="27" t="s">
        <v>89</v>
      </c>
      <c r="D36" s="28"/>
      <c r="E36" s="27"/>
      <c r="F36" s="33"/>
      <c r="G36" s="30"/>
      <c r="H36" s="30"/>
      <c r="I36" s="30"/>
      <c r="J36" s="30"/>
      <c r="K36" s="30"/>
      <c r="L36" s="30"/>
      <c r="M36" s="30"/>
      <c r="N36" s="30"/>
      <c r="O36" s="30"/>
      <c r="P36" s="31"/>
      <c r="Q36" s="31"/>
      <c r="R36" s="32"/>
      <c r="S36" s="1"/>
    </row>
    <row r="37" spans="1:19" s="25" customFormat="1" x14ac:dyDescent="0.3">
      <c r="A37" s="26"/>
      <c r="B37" s="27" t="s">
        <v>60</v>
      </c>
      <c r="C37" s="27" t="s">
        <v>90</v>
      </c>
      <c r="D37" s="28"/>
      <c r="E37" s="27"/>
      <c r="F37" s="33"/>
      <c r="G37" s="30"/>
      <c r="H37" s="30"/>
      <c r="I37" s="30"/>
      <c r="J37" s="30"/>
      <c r="K37" s="30"/>
      <c r="L37" s="30"/>
      <c r="M37" s="30"/>
      <c r="N37" s="30"/>
      <c r="O37" s="30"/>
      <c r="P37" s="31"/>
      <c r="Q37" s="31"/>
      <c r="R37" s="32"/>
      <c r="S37" s="1"/>
    </row>
    <row r="38" spans="1:19" s="25" customFormat="1" x14ac:dyDescent="0.3">
      <c r="A38" s="26"/>
      <c r="B38" s="27" t="s">
        <v>66</v>
      </c>
      <c r="C38" s="27" t="s">
        <v>91</v>
      </c>
      <c r="D38" s="28"/>
      <c r="E38" s="27"/>
      <c r="F38" s="33"/>
      <c r="G38" s="30"/>
      <c r="H38" s="30"/>
      <c r="I38" s="30"/>
      <c r="J38" s="30"/>
      <c r="K38" s="30"/>
      <c r="L38" s="30"/>
      <c r="M38" s="30"/>
      <c r="N38" s="30"/>
      <c r="O38" s="30"/>
      <c r="P38" s="31"/>
      <c r="Q38" s="31"/>
      <c r="R38" s="32"/>
      <c r="S38" s="1"/>
    </row>
    <row r="39" spans="1:19" s="25" customFormat="1" x14ac:dyDescent="0.3">
      <c r="A39" s="26"/>
      <c r="B39" s="27" t="s">
        <v>67</v>
      </c>
      <c r="C39" s="27" t="s">
        <v>92</v>
      </c>
      <c r="D39" s="28"/>
      <c r="E39" s="27"/>
      <c r="F39" s="33"/>
      <c r="G39" s="30"/>
      <c r="H39" s="30"/>
      <c r="I39" s="30"/>
      <c r="J39" s="30"/>
      <c r="K39" s="30"/>
      <c r="L39" s="30"/>
      <c r="M39" s="30"/>
      <c r="N39" s="30"/>
      <c r="O39" s="30"/>
      <c r="P39" s="31"/>
      <c r="Q39" s="31"/>
      <c r="R39" s="32"/>
      <c r="S39" s="1"/>
    </row>
    <row r="40" spans="1:19" s="25" customFormat="1" x14ac:dyDescent="0.3">
      <c r="A40" s="26"/>
      <c r="B40" s="27"/>
      <c r="C40" s="27" t="s">
        <v>81</v>
      </c>
      <c r="D40" s="28"/>
      <c r="E40" s="27"/>
      <c r="F40" s="33"/>
      <c r="G40" s="30"/>
      <c r="H40" s="30"/>
      <c r="I40" s="30"/>
      <c r="J40" s="30"/>
      <c r="K40" s="30"/>
      <c r="L40" s="30"/>
      <c r="M40" s="30"/>
      <c r="N40" s="30"/>
      <c r="O40" s="30"/>
      <c r="P40" s="31"/>
      <c r="Q40" s="31"/>
      <c r="R40" s="32"/>
      <c r="S40" s="1"/>
    </row>
    <row r="41" spans="1:19" s="25" customFormat="1" x14ac:dyDescent="0.3">
      <c r="A41" s="26"/>
      <c r="B41" s="27"/>
      <c r="C41" s="27"/>
      <c r="D41" s="28"/>
      <c r="E41" s="27"/>
      <c r="F41" s="33"/>
      <c r="G41" s="30"/>
      <c r="H41" s="30"/>
      <c r="I41" s="30"/>
      <c r="J41" s="30"/>
      <c r="K41" s="30"/>
      <c r="L41" s="30"/>
      <c r="M41" s="30"/>
      <c r="N41" s="30"/>
      <c r="O41" s="30"/>
      <c r="P41" s="31"/>
      <c r="Q41" s="31"/>
      <c r="R41" s="32"/>
      <c r="S41" s="1"/>
    </row>
    <row r="42" spans="1:19" s="25" customFormat="1" x14ac:dyDescent="0.3">
      <c r="A42" s="26"/>
      <c r="B42" s="27"/>
      <c r="C42" s="27"/>
      <c r="D42" s="28"/>
      <c r="E42" s="27"/>
      <c r="F42" s="33"/>
      <c r="G42" s="30"/>
      <c r="H42" s="30"/>
      <c r="I42" s="30"/>
      <c r="J42" s="30"/>
      <c r="K42" s="30"/>
      <c r="L42" s="30"/>
      <c r="M42" s="30"/>
      <c r="N42" s="30"/>
      <c r="O42" s="30"/>
      <c r="P42" s="31"/>
      <c r="Q42" s="31"/>
      <c r="R42" s="32"/>
      <c r="S42" s="1"/>
    </row>
    <row r="43" spans="1:19" s="25" customFormat="1" x14ac:dyDescent="0.3">
      <c r="A43" s="26"/>
      <c r="B43" s="27"/>
      <c r="C43" s="27"/>
      <c r="D43" s="28"/>
      <c r="E43" s="27"/>
      <c r="F43" s="33"/>
      <c r="G43" s="30"/>
      <c r="H43" s="30"/>
      <c r="I43" s="30"/>
      <c r="J43" s="30"/>
      <c r="K43" s="30"/>
      <c r="L43" s="30"/>
      <c r="M43" s="30"/>
      <c r="N43" s="30"/>
      <c r="O43" s="30"/>
      <c r="P43" s="31"/>
      <c r="Q43" s="31"/>
      <c r="R43" s="32"/>
      <c r="S43" s="1"/>
    </row>
    <row r="44" spans="1:19" s="25" customFormat="1" x14ac:dyDescent="0.3">
      <c r="A44" s="15"/>
      <c r="B44" s="34"/>
      <c r="C44" s="34"/>
      <c r="D44" s="35"/>
      <c r="E44" s="34"/>
      <c r="F44" s="36"/>
      <c r="G44" s="37"/>
      <c r="H44" s="37"/>
      <c r="I44" s="37"/>
      <c r="J44" s="37"/>
      <c r="K44" s="37"/>
      <c r="L44" s="37"/>
      <c r="M44" s="37"/>
      <c r="N44" s="37"/>
      <c r="O44" s="37"/>
      <c r="P44" s="38"/>
      <c r="Q44" s="38"/>
      <c r="R44" s="39"/>
      <c r="S44" s="1"/>
    </row>
    <row r="45" spans="1:19" s="25" customFormat="1" x14ac:dyDescent="0.3">
      <c r="A45" s="26">
        <v>5</v>
      </c>
      <c r="B45" s="27" t="s">
        <v>63</v>
      </c>
      <c r="C45" s="27" t="s">
        <v>96</v>
      </c>
      <c r="D45" s="28">
        <v>554000</v>
      </c>
      <c r="E45" s="27" t="s">
        <v>22</v>
      </c>
      <c r="F45" s="29" t="s">
        <v>36</v>
      </c>
      <c r="G45" s="30"/>
      <c r="H45" s="30"/>
      <c r="I45" s="30"/>
      <c r="J45" s="30"/>
      <c r="K45" s="30"/>
      <c r="L45" s="30"/>
      <c r="M45" s="30"/>
      <c r="N45" s="30"/>
      <c r="O45" s="30"/>
      <c r="P45" s="31"/>
      <c r="Q45" s="31"/>
      <c r="R45" s="32"/>
      <c r="S45" s="1"/>
    </row>
    <row r="46" spans="1:19" s="25" customFormat="1" x14ac:dyDescent="0.3">
      <c r="A46" s="26"/>
      <c r="B46" s="27" t="s">
        <v>93</v>
      </c>
      <c r="C46" s="27" t="s">
        <v>97</v>
      </c>
      <c r="D46" s="28"/>
      <c r="E46" s="27"/>
      <c r="F46" s="33"/>
      <c r="G46" s="30"/>
      <c r="H46" s="30"/>
      <c r="I46" s="30"/>
      <c r="J46" s="30"/>
      <c r="K46" s="30"/>
      <c r="L46" s="30"/>
      <c r="M46" s="30"/>
      <c r="N46" s="30"/>
      <c r="O46" s="30"/>
      <c r="P46" s="31"/>
      <c r="Q46" s="31"/>
      <c r="R46" s="32"/>
      <c r="S46" s="1"/>
    </row>
    <row r="47" spans="1:19" s="25" customFormat="1" x14ac:dyDescent="0.3">
      <c r="A47" s="26"/>
      <c r="B47" s="27" t="s">
        <v>94</v>
      </c>
      <c r="C47" s="27" t="s">
        <v>98</v>
      </c>
      <c r="D47" s="28"/>
      <c r="E47" s="27"/>
      <c r="F47" s="33"/>
      <c r="G47" s="30"/>
      <c r="H47" s="30"/>
      <c r="I47" s="30"/>
      <c r="J47" s="30"/>
      <c r="K47" s="30"/>
      <c r="L47" s="30"/>
      <c r="M47" s="30"/>
      <c r="N47" s="30"/>
      <c r="O47" s="30"/>
      <c r="P47" s="31"/>
      <c r="Q47" s="31"/>
      <c r="R47" s="32"/>
      <c r="S47" s="1"/>
    </row>
    <row r="48" spans="1:19" s="25" customFormat="1" x14ac:dyDescent="0.3">
      <c r="A48" s="26"/>
      <c r="B48" s="27" t="s">
        <v>95</v>
      </c>
      <c r="C48" s="27" t="s">
        <v>99</v>
      </c>
      <c r="D48" s="28"/>
      <c r="E48" s="27"/>
      <c r="F48" s="33"/>
      <c r="G48" s="30"/>
      <c r="H48" s="30"/>
      <c r="I48" s="30"/>
      <c r="J48" s="30"/>
      <c r="K48" s="30"/>
      <c r="L48" s="30"/>
      <c r="M48" s="30"/>
      <c r="N48" s="30"/>
      <c r="O48" s="30"/>
      <c r="P48" s="31"/>
      <c r="Q48" s="31"/>
      <c r="R48" s="32"/>
      <c r="S48" s="1"/>
    </row>
    <row r="49" spans="1:19" s="25" customFormat="1" x14ac:dyDescent="0.3">
      <c r="A49" s="26"/>
      <c r="B49" s="27"/>
      <c r="C49" s="27"/>
      <c r="D49" s="28"/>
      <c r="E49" s="27"/>
      <c r="F49" s="33"/>
      <c r="G49" s="30"/>
      <c r="H49" s="30"/>
      <c r="I49" s="30"/>
      <c r="J49" s="30"/>
      <c r="K49" s="30"/>
      <c r="L49" s="30"/>
      <c r="M49" s="30"/>
      <c r="N49" s="30"/>
      <c r="O49" s="30"/>
      <c r="P49" s="31"/>
      <c r="Q49" s="31"/>
      <c r="R49" s="32"/>
      <c r="S49" s="1"/>
    </row>
    <row r="50" spans="1:19" s="25" customFormat="1" x14ac:dyDescent="0.3">
      <c r="A50" s="26">
        <v>6</v>
      </c>
      <c r="B50" s="27" t="s">
        <v>63</v>
      </c>
      <c r="C50" s="27" t="s">
        <v>100</v>
      </c>
      <c r="D50" s="28">
        <v>197000</v>
      </c>
      <c r="E50" s="27" t="s">
        <v>22</v>
      </c>
      <c r="F50" s="29" t="s">
        <v>36</v>
      </c>
      <c r="G50" s="30"/>
      <c r="H50" s="30"/>
      <c r="I50" s="30"/>
      <c r="J50" s="30"/>
      <c r="K50" s="30"/>
      <c r="L50" s="30"/>
      <c r="M50" s="30"/>
      <c r="N50" s="30"/>
      <c r="O50" s="30"/>
      <c r="P50" s="31"/>
      <c r="Q50" s="31"/>
      <c r="R50" s="32"/>
      <c r="S50" s="1"/>
    </row>
    <row r="51" spans="1:19" s="25" customFormat="1" x14ac:dyDescent="0.3">
      <c r="A51" s="26"/>
      <c r="B51" s="27" t="s">
        <v>93</v>
      </c>
      <c r="C51" s="27" t="s">
        <v>101</v>
      </c>
      <c r="D51" s="28"/>
      <c r="E51" s="27"/>
      <c r="F51" s="33"/>
      <c r="G51" s="30"/>
      <c r="H51" s="30"/>
      <c r="I51" s="30"/>
      <c r="J51" s="30"/>
      <c r="K51" s="30"/>
      <c r="L51" s="30"/>
      <c r="M51" s="30"/>
      <c r="N51" s="30"/>
      <c r="O51" s="30"/>
      <c r="P51" s="31"/>
      <c r="Q51" s="31"/>
      <c r="R51" s="32"/>
      <c r="S51" s="1"/>
    </row>
    <row r="52" spans="1:19" s="25" customFormat="1" x14ac:dyDescent="0.3">
      <c r="A52" s="26"/>
      <c r="B52" s="27" t="s">
        <v>94</v>
      </c>
      <c r="C52" s="27" t="s">
        <v>102</v>
      </c>
      <c r="D52" s="28"/>
      <c r="E52" s="27"/>
      <c r="F52" s="33"/>
      <c r="G52" s="30"/>
      <c r="H52" s="30"/>
      <c r="I52" s="30"/>
      <c r="J52" s="30"/>
      <c r="K52" s="30"/>
      <c r="L52" s="30"/>
      <c r="M52" s="30"/>
      <c r="N52" s="30"/>
      <c r="O52" s="30"/>
      <c r="P52" s="31"/>
      <c r="Q52" s="31"/>
      <c r="R52" s="32"/>
      <c r="S52" s="1"/>
    </row>
    <row r="53" spans="1:19" s="25" customFormat="1" x14ac:dyDescent="0.3">
      <c r="A53" s="26"/>
      <c r="B53" s="27" t="s">
        <v>95</v>
      </c>
      <c r="C53" s="27" t="s">
        <v>103</v>
      </c>
      <c r="D53" s="28"/>
      <c r="E53" s="27"/>
      <c r="F53" s="33"/>
      <c r="G53" s="30"/>
      <c r="H53" s="30"/>
      <c r="I53" s="30"/>
      <c r="J53" s="30"/>
      <c r="K53" s="30"/>
      <c r="L53" s="30"/>
      <c r="M53" s="30"/>
      <c r="N53" s="30"/>
      <c r="O53" s="30"/>
      <c r="P53" s="31"/>
      <c r="Q53" s="31"/>
      <c r="R53" s="32"/>
      <c r="S53" s="1"/>
    </row>
    <row r="54" spans="1:19" s="25" customFormat="1" x14ac:dyDescent="0.3">
      <c r="A54" s="26"/>
      <c r="B54" s="27"/>
      <c r="C54" s="27" t="s">
        <v>77</v>
      </c>
      <c r="D54" s="28"/>
      <c r="E54" s="27"/>
      <c r="F54" s="33"/>
      <c r="G54" s="30"/>
      <c r="H54" s="30"/>
      <c r="I54" s="30"/>
      <c r="J54" s="30"/>
      <c r="K54" s="30"/>
      <c r="L54" s="30"/>
      <c r="M54" s="30"/>
      <c r="N54" s="30"/>
      <c r="O54" s="30"/>
      <c r="P54" s="31"/>
      <c r="Q54" s="31"/>
      <c r="R54" s="32"/>
      <c r="S54" s="1"/>
    </row>
    <row r="55" spans="1:19" s="25" customFormat="1" x14ac:dyDescent="0.3">
      <c r="A55" s="26"/>
      <c r="B55" s="27"/>
      <c r="C55" s="27" t="s">
        <v>104</v>
      </c>
      <c r="D55" s="28"/>
      <c r="E55" s="27"/>
      <c r="F55" s="33"/>
      <c r="G55" s="30"/>
      <c r="H55" s="30"/>
      <c r="I55" s="30"/>
      <c r="J55" s="30"/>
      <c r="K55" s="30"/>
      <c r="L55" s="30"/>
      <c r="M55" s="30"/>
      <c r="N55" s="30"/>
      <c r="O55" s="30"/>
      <c r="P55" s="31"/>
      <c r="Q55" s="31"/>
      <c r="R55" s="32"/>
      <c r="S55" s="1"/>
    </row>
    <row r="56" spans="1:19" s="25" customFormat="1" x14ac:dyDescent="0.3">
      <c r="A56" s="26"/>
      <c r="B56" s="27"/>
      <c r="C56" s="27" t="s">
        <v>81</v>
      </c>
      <c r="D56" s="28"/>
      <c r="E56" s="27"/>
      <c r="F56" s="33"/>
      <c r="G56" s="30"/>
      <c r="H56" s="30"/>
      <c r="I56" s="30"/>
      <c r="J56" s="30"/>
      <c r="K56" s="30"/>
      <c r="L56" s="30"/>
      <c r="M56" s="30"/>
      <c r="N56" s="30"/>
      <c r="O56" s="30"/>
      <c r="P56" s="31"/>
      <c r="Q56" s="31"/>
      <c r="R56" s="32"/>
      <c r="S56" s="1"/>
    </row>
    <row r="57" spans="1:19" s="25" customFormat="1" x14ac:dyDescent="0.3">
      <c r="A57" s="26"/>
      <c r="B57" s="27"/>
      <c r="C57" s="27"/>
      <c r="D57" s="28"/>
      <c r="E57" s="27"/>
      <c r="F57" s="33"/>
      <c r="G57" s="30"/>
      <c r="H57" s="30"/>
      <c r="I57" s="30"/>
      <c r="J57" s="30"/>
      <c r="K57" s="30"/>
      <c r="L57" s="30"/>
      <c r="M57" s="30"/>
      <c r="N57" s="30"/>
      <c r="O57" s="30"/>
      <c r="P57" s="31"/>
      <c r="Q57" s="31"/>
      <c r="R57" s="32"/>
      <c r="S57" s="1"/>
    </row>
    <row r="58" spans="1:19" s="25" customFormat="1" x14ac:dyDescent="0.3">
      <c r="A58" s="26"/>
      <c r="B58" s="27"/>
      <c r="C58" s="27"/>
      <c r="D58" s="28"/>
      <c r="E58" s="27"/>
      <c r="F58" s="33"/>
      <c r="G58" s="30"/>
      <c r="H58" s="30"/>
      <c r="I58" s="30"/>
      <c r="J58" s="30"/>
      <c r="K58" s="30"/>
      <c r="L58" s="30"/>
      <c r="M58" s="30"/>
      <c r="N58" s="30"/>
      <c r="O58" s="30"/>
      <c r="P58" s="31"/>
      <c r="Q58" s="31"/>
      <c r="R58" s="32"/>
      <c r="S58" s="1"/>
    </row>
    <row r="59" spans="1:19" s="25" customFormat="1" x14ac:dyDescent="0.3">
      <c r="A59" s="26"/>
      <c r="B59" s="27"/>
      <c r="C59" s="27"/>
      <c r="D59" s="28"/>
      <c r="E59" s="27"/>
      <c r="F59" s="33"/>
      <c r="G59" s="30"/>
      <c r="H59" s="30"/>
      <c r="I59" s="30"/>
      <c r="J59" s="30"/>
      <c r="K59" s="30"/>
      <c r="L59" s="30"/>
      <c r="M59" s="30"/>
      <c r="N59" s="30"/>
      <c r="O59" s="30"/>
      <c r="P59" s="31"/>
      <c r="Q59" s="31"/>
      <c r="R59" s="32"/>
      <c r="S59" s="1"/>
    </row>
    <row r="60" spans="1:19" s="25" customFormat="1" x14ac:dyDescent="0.3">
      <c r="A60" s="26"/>
      <c r="B60" s="27"/>
      <c r="C60" s="27"/>
      <c r="D60" s="28"/>
      <c r="E60" s="27"/>
      <c r="F60" s="33"/>
      <c r="G60" s="30"/>
      <c r="H60" s="30"/>
      <c r="I60" s="30"/>
      <c r="J60" s="30"/>
      <c r="K60" s="30"/>
      <c r="L60" s="30"/>
      <c r="M60" s="30"/>
      <c r="N60" s="30"/>
      <c r="O60" s="30"/>
      <c r="P60" s="31"/>
      <c r="Q60" s="31"/>
      <c r="R60" s="32"/>
      <c r="S60" s="1"/>
    </row>
    <row r="61" spans="1:19" s="25" customFormat="1" x14ac:dyDescent="0.3">
      <c r="A61" s="26"/>
      <c r="B61" s="27"/>
      <c r="C61" s="27"/>
      <c r="D61" s="28"/>
      <c r="E61" s="27"/>
      <c r="F61" s="33"/>
      <c r="G61" s="30"/>
      <c r="H61" s="30"/>
      <c r="I61" s="30"/>
      <c r="J61" s="30"/>
      <c r="K61" s="30"/>
      <c r="L61" s="30"/>
      <c r="M61" s="30"/>
      <c r="N61" s="30"/>
      <c r="O61" s="30"/>
      <c r="P61" s="31"/>
      <c r="Q61" s="31"/>
      <c r="R61" s="32"/>
      <c r="S61" s="1"/>
    </row>
    <row r="62" spans="1:19" s="25" customFormat="1" x14ac:dyDescent="0.3">
      <c r="A62" s="15"/>
      <c r="B62" s="34"/>
      <c r="C62" s="34"/>
      <c r="D62" s="35"/>
      <c r="E62" s="34"/>
      <c r="F62" s="36"/>
      <c r="G62" s="37"/>
      <c r="H62" s="37"/>
      <c r="I62" s="37"/>
      <c r="J62" s="37"/>
      <c r="K62" s="37"/>
      <c r="L62" s="37"/>
      <c r="M62" s="37"/>
      <c r="N62" s="37"/>
      <c r="O62" s="37"/>
      <c r="P62" s="38"/>
      <c r="Q62" s="38"/>
      <c r="R62" s="39"/>
      <c r="S62" s="1"/>
    </row>
    <row r="63" spans="1:19" s="25" customFormat="1" x14ac:dyDescent="0.3">
      <c r="A63" s="26">
        <v>7</v>
      </c>
      <c r="B63" s="27" t="s">
        <v>105</v>
      </c>
      <c r="C63" s="27" t="s">
        <v>108</v>
      </c>
      <c r="D63" s="28">
        <v>2232800</v>
      </c>
      <c r="E63" s="27" t="s">
        <v>22</v>
      </c>
      <c r="F63" s="29" t="s">
        <v>36</v>
      </c>
      <c r="G63" s="30"/>
      <c r="H63" s="30"/>
      <c r="I63" s="30"/>
      <c r="J63" s="30"/>
      <c r="K63" s="30"/>
      <c r="L63" s="30"/>
      <c r="M63" s="30"/>
      <c r="N63" s="30"/>
      <c r="O63" s="30"/>
      <c r="P63" s="31"/>
      <c r="Q63" s="31"/>
      <c r="R63" s="32"/>
      <c r="S63" s="1"/>
    </row>
    <row r="64" spans="1:19" s="25" customFormat="1" x14ac:dyDescent="0.3">
      <c r="A64" s="26"/>
      <c r="B64" s="27" t="s">
        <v>106</v>
      </c>
      <c r="C64" s="27" t="s">
        <v>109</v>
      </c>
      <c r="D64" s="28"/>
      <c r="E64" s="27"/>
      <c r="F64" s="33"/>
      <c r="G64" s="30"/>
      <c r="H64" s="30"/>
      <c r="I64" s="30"/>
      <c r="J64" s="30"/>
      <c r="K64" s="30"/>
      <c r="L64" s="30"/>
      <c r="M64" s="30"/>
      <c r="N64" s="30"/>
      <c r="O64" s="30"/>
      <c r="P64" s="31"/>
      <c r="Q64" s="31"/>
      <c r="R64" s="32"/>
      <c r="S64" s="1"/>
    </row>
    <row r="65" spans="1:19" s="25" customFormat="1" x14ac:dyDescent="0.3">
      <c r="A65" s="26"/>
      <c r="B65" s="27" t="s">
        <v>107</v>
      </c>
      <c r="C65" s="27" t="s">
        <v>110</v>
      </c>
      <c r="D65" s="28"/>
      <c r="E65" s="27"/>
      <c r="F65" s="33"/>
      <c r="G65" s="30"/>
      <c r="H65" s="30"/>
      <c r="I65" s="30"/>
      <c r="J65" s="30"/>
      <c r="K65" s="30"/>
      <c r="L65" s="30"/>
      <c r="M65" s="30"/>
      <c r="N65" s="30"/>
      <c r="O65" s="30"/>
      <c r="P65" s="31"/>
      <c r="Q65" s="31"/>
      <c r="R65" s="32"/>
      <c r="S65" s="1"/>
    </row>
    <row r="66" spans="1:19" s="25" customFormat="1" x14ac:dyDescent="0.3">
      <c r="A66" s="26"/>
      <c r="B66" s="27"/>
      <c r="C66" s="27" t="s">
        <v>111</v>
      </c>
      <c r="D66" s="28"/>
      <c r="E66" s="27"/>
      <c r="F66" s="33"/>
      <c r="G66" s="30"/>
      <c r="H66" s="30"/>
      <c r="I66" s="30"/>
      <c r="J66" s="30"/>
      <c r="K66" s="30"/>
      <c r="L66" s="30"/>
      <c r="M66" s="30"/>
      <c r="N66" s="30"/>
      <c r="O66" s="30"/>
      <c r="P66" s="31"/>
      <c r="Q66" s="31"/>
      <c r="R66" s="32"/>
      <c r="S66" s="1"/>
    </row>
    <row r="67" spans="1:19" s="25" customFormat="1" x14ac:dyDescent="0.3">
      <c r="A67" s="26"/>
      <c r="B67" s="27"/>
      <c r="C67" s="33" t="s">
        <v>112</v>
      </c>
      <c r="D67" s="28"/>
      <c r="E67" s="27"/>
      <c r="F67" s="33"/>
      <c r="G67" s="30"/>
      <c r="H67" s="30"/>
      <c r="I67" s="30"/>
      <c r="J67" s="30"/>
      <c r="K67" s="30"/>
      <c r="L67" s="30"/>
      <c r="M67" s="30"/>
      <c r="N67" s="30"/>
      <c r="O67" s="30"/>
      <c r="P67" s="31"/>
      <c r="Q67" s="31"/>
      <c r="R67" s="32"/>
      <c r="S67" s="1"/>
    </row>
    <row r="68" spans="1:19" s="25" customFormat="1" x14ac:dyDescent="0.3">
      <c r="A68" s="26"/>
      <c r="B68" s="27"/>
      <c r="C68" s="33" t="s">
        <v>113</v>
      </c>
      <c r="D68" s="28"/>
      <c r="E68" s="27"/>
      <c r="F68" s="33"/>
      <c r="G68" s="30"/>
      <c r="H68" s="30"/>
      <c r="I68" s="30"/>
      <c r="J68" s="30"/>
      <c r="K68" s="30"/>
      <c r="L68" s="30"/>
      <c r="M68" s="30"/>
      <c r="N68" s="30"/>
      <c r="O68" s="30"/>
      <c r="P68" s="31"/>
      <c r="Q68" s="31"/>
      <c r="R68" s="32"/>
      <c r="S68" s="1"/>
    </row>
    <row r="69" spans="1:19" s="25" customFormat="1" x14ac:dyDescent="0.3">
      <c r="A69" s="26"/>
      <c r="B69" s="27"/>
      <c r="C69" s="33" t="s">
        <v>114</v>
      </c>
      <c r="D69" s="28"/>
      <c r="E69" s="27"/>
      <c r="F69" s="33"/>
      <c r="G69" s="30"/>
      <c r="H69" s="30"/>
      <c r="I69" s="30"/>
      <c r="J69" s="30"/>
      <c r="K69" s="30"/>
      <c r="L69" s="30"/>
      <c r="M69" s="30"/>
      <c r="N69" s="30"/>
      <c r="O69" s="30"/>
      <c r="P69" s="31"/>
      <c r="Q69" s="31"/>
      <c r="R69" s="32"/>
      <c r="S69" s="1"/>
    </row>
    <row r="70" spans="1:19" s="25" customFormat="1" x14ac:dyDescent="0.3">
      <c r="A70" s="26"/>
      <c r="B70" s="27"/>
      <c r="C70" s="33" t="s">
        <v>115</v>
      </c>
      <c r="D70" s="28"/>
      <c r="E70" s="27"/>
      <c r="F70" s="33"/>
      <c r="G70" s="30"/>
      <c r="H70" s="30"/>
      <c r="I70" s="30"/>
      <c r="J70" s="30"/>
      <c r="K70" s="30"/>
      <c r="L70" s="30"/>
      <c r="M70" s="30"/>
      <c r="N70" s="30"/>
      <c r="O70" s="30"/>
      <c r="P70" s="31"/>
      <c r="Q70" s="31"/>
      <c r="R70" s="32"/>
      <c r="S70" s="1"/>
    </row>
    <row r="71" spans="1:19" s="25" customFormat="1" x14ac:dyDescent="0.3">
      <c r="A71" s="26"/>
      <c r="B71" s="27"/>
      <c r="C71" s="33" t="s">
        <v>116</v>
      </c>
      <c r="D71" s="28"/>
      <c r="E71" s="27"/>
      <c r="F71" s="33"/>
      <c r="G71" s="30"/>
      <c r="H71" s="30"/>
      <c r="I71" s="30"/>
      <c r="J71" s="30"/>
      <c r="K71" s="30"/>
      <c r="L71" s="30"/>
      <c r="M71" s="30"/>
      <c r="N71" s="30"/>
      <c r="O71" s="30"/>
      <c r="P71" s="31"/>
      <c r="Q71" s="31"/>
      <c r="R71" s="32"/>
      <c r="S71" s="1"/>
    </row>
    <row r="72" spans="1:19" s="25" customFormat="1" x14ac:dyDescent="0.3">
      <c r="A72" s="26"/>
      <c r="B72" s="27"/>
      <c r="C72" s="33"/>
      <c r="D72" s="28"/>
      <c r="E72" s="27"/>
      <c r="F72" s="33"/>
      <c r="G72" s="30"/>
      <c r="H72" s="30"/>
      <c r="I72" s="30"/>
      <c r="J72" s="30"/>
      <c r="K72" s="30"/>
      <c r="L72" s="30"/>
      <c r="M72" s="30"/>
      <c r="N72" s="30"/>
      <c r="O72" s="30"/>
      <c r="P72" s="31"/>
      <c r="Q72" s="31"/>
      <c r="R72" s="32"/>
      <c r="S72" s="1"/>
    </row>
    <row r="73" spans="1:19" s="25" customFormat="1" x14ac:dyDescent="0.3">
      <c r="A73" s="26"/>
      <c r="B73" s="27"/>
      <c r="C73" s="33"/>
      <c r="D73" s="28"/>
      <c r="E73" s="27"/>
      <c r="F73" s="33"/>
      <c r="G73" s="30"/>
      <c r="H73" s="30"/>
      <c r="I73" s="30"/>
      <c r="J73" s="30"/>
      <c r="K73" s="30"/>
      <c r="L73" s="30"/>
      <c r="M73" s="30"/>
      <c r="N73" s="30"/>
      <c r="O73" s="30"/>
      <c r="P73" s="31"/>
      <c r="Q73" s="31"/>
      <c r="R73" s="32"/>
      <c r="S73" s="1"/>
    </row>
    <row r="74" spans="1:19" s="25" customFormat="1" x14ac:dyDescent="0.3">
      <c r="A74" s="15"/>
      <c r="B74" s="34"/>
      <c r="C74" s="34"/>
      <c r="D74" s="35"/>
      <c r="E74" s="34"/>
      <c r="F74" s="36"/>
      <c r="G74" s="37"/>
      <c r="H74" s="37"/>
      <c r="I74" s="37"/>
      <c r="J74" s="37"/>
      <c r="K74" s="37"/>
      <c r="L74" s="37"/>
      <c r="M74" s="37"/>
      <c r="N74" s="37"/>
      <c r="O74" s="37"/>
      <c r="P74" s="38"/>
      <c r="Q74" s="38"/>
      <c r="R74" s="39"/>
      <c r="S74" s="1"/>
    </row>
    <row r="75" spans="1:19" s="25" customFormat="1" ht="18.75" x14ac:dyDescent="0.3">
      <c r="A75" s="129" t="s">
        <v>23</v>
      </c>
      <c r="B75" s="129"/>
      <c r="C75" s="129"/>
      <c r="D75" s="40">
        <f>D63+D50+D45+D35+D27+D16+D9</f>
        <v>6715200</v>
      </c>
      <c r="F75" s="13"/>
      <c r="S75" s="41"/>
    </row>
    <row r="76" spans="1:19" s="25" customFormat="1" ht="18.75" x14ac:dyDescent="0.3">
      <c r="A76" s="13"/>
      <c r="D76" s="42"/>
      <c r="F76" s="13"/>
      <c r="S76" s="41"/>
    </row>
    <row r="77" spans="1:19" s="25" customFormat="1" ht="18.75" x14ac:dyDescent="0.3">
      <c r="A77" s="13"/>
      <c r="D77" s="42"/>
      <c r="F77" s="13"/>
      <c r="S77" s="41"/>
    </row>
    <row r="78" spans="1:19" s="25" customFormat="1" ht="18.75" x14ac:dyDescent="0.3">
      <c r="A78" s="13"/>
      <c r="D78" s="42"/>
      <c r="F78" s="13"/>
      <c r="S78" s="41"/>
    </row>
    <row r="79" spans="1:19" s="25" customFormat="1" ht="18.75" x14ac:dyDescent="0.3">
      <c r="A79" s="13"/>
      <c r="D79" s="42"/>
      <c r="F79" s="13"/>
      <c r="S79" s="41"/>
    </row>
    <row r="80" spans="1:19" s="25" customFormat="1" ht="18.75" x14ac:dyDescent="0.3">
      <c r="A80" s="13"/>
      <c r="D80" s="42"/>
      <c r="F80" s="13"/>
      <c r="S80" s="41"/>
    </row>
    <row r="81" spans="1:19" s="25" customFormat="1" ht="18.75" x14ac:dyDescent="0.3">
      <c r="A81" s="13"/>
      <c r="D81" s="42"/>
      <c r="F81" s="13"/>
      <c r="S81" s="41"/>
    </row>
    <row r="82" spans="1:19" s="25" customFormat="1" ht="18.75" x14ac:dyDescent="0.3">
      <c r="A82" s="13"/>
      <c r="D82" s="42"/>
      <c r="F82" s="13"/>
      <c r="S82" s="41"/>
    </row>
    <row r="83" spans="1:19" s="25" customFormat="1" ht="18.75" x14ac:dyDescent="0.3">
      <c r="A83" s="13"/>
      <c r="D83" s="42"/>
      <c r="F83" s="13"/>
      <c r="S83" s="41"/>
    </row>
    <row r="84" spans="1:19" s="25" customFormat="1" ht="18.75" x14ac:dyDescent="0.3">
      <c r="A84" s="13"/>
      <c r="D84" s="42"/>
      <c r="F84" s="13"/>
      <c r="S84" s="41"/>
    </row>
    <row r="85" spans="1:19" s="25" customFormat="1" ht="18.75" x14ac:dyDescent="0.3">
      <c r="A85" s="13"/>
      <c r="D85" s="42"/>
      <c r="F85" s="13"/>
      <c r="S85" s="41"/>
    </row>
    <row r="86" spans="1:19" s="25" customFormat="1" ht="18.75" x14ac:dyDescent="0.3">
      <c r="A86" s="13"/>
      <c r="D86" s="42"/>
      <c r="F86" s="13"/>
      <c r="S86" s="41"/>
    </row>
    <row r="87" spans="1:19" s="25" customFormat="1" ht="18.75" x14ac:dyDescent="0.3">
      <c r="A87" s="13"/>
      <c r="D87" s="42"/>
      <c r="F87" s="13"/>
      <c r="S87" s="41"/>
    </row>
    <row r="88" spans="1:19" s="25" customFormat="1" ht="18.75" x14ac:dyDescent="0.3">
      <c r="A88" s="13"/>
      <c r="D88" s="42"/>
      <c r="F88" s="13"/>
      <c r="S88" s="41"/>
    </row>
    <row r="89" spans="1:19" s="25" customFormat="1" ht="18.75" x14ac:dyDescent="0.3">
      <c r="A89" s="13"/>
      <c r="D89" s="42"/>
      <c r="F89" s="13"/>
      <c r="S89" s="41"/>
    </row>
    <row r="90" spans="1:19" s="25" customFormat="1" ht="18.75" x14ac:dyDescent="0.3">
      <c r="A90" s="13"/>
      <c r="D90" s="42"/>
      <c r="F90" s="13"/>
      <c r="S90" s="41"/>
    </row>
    <row r="91" spans="1:19" s="25" customFormat="1" ht="18.75" x14ac:dyDescent="0.3">
      <c r="A91" s="13"/>
      <c r="D91" s="42"/>
      <c r="F91" s="13"/>
      <c r="S91" s="41"/>
    </row>
    <row r="92" spans="1:19" s="25" customFormat="1" ht="18.75" x14ac:dyDescent="0.3">
      <c r="A92" s="13"/>
      <c r="D92" s="42"/>
      <c r="F92" s="13"/>
      <c r="S92" s="41"/>
    </row>
    <row r="93" spans="1:19" s="25" customFormat="1" ht="18.75" x14ac:dyDescent="0.3">
      <c r="A93" s="13"/>
      <c r="D93" s="42"/>
      <c r="F93" s="13"/>
      <c r="S93" s="41"/>
    </row>
    <row r="94" spans="1:19" s="25" customFormat="1" ht="18.75" x14ac:dyDescent="0.3">
      <c r="A94" s="13"/>
      <c r="D94" s="42"/>
      <c r="F94" s="13"/>
      <c r="S94" s="41"/>
    </row>
    <row r="95" spans="1:19" s="25" customFormat="1" ht="18.75" x14ac:dyDescent="0.3">
      <c r="A95" s="13"/>
      <c r="D95" s="42"/>
      <c r="F95" s="13"/>
      <c r="S95" s="41"/>
    </row>
    <row r="96" spans="1:19" s="25" customFormat="1" ht="18.75" x14ac:dyDescent="0.3">
      <c r="A96" s="13"/>
      <c r="D96" s="42"/>
      <c r="F96" s="13"/>
      <c r="S96" s="41"/>
    </row>
    <row r="97" spans="1:19" s="25" customFormat="1" ht="18.75" x14ac:dyDescent="0.3">
      <c r="A97" s="13"/>
      <c r="D97" s="42"/>
      <c r="F97" s="13"/>
      <c r="S97" s="41"/>
    </row>
    <row r="105" spans="1:19" x14ac:dyDescent="0.3">
      <c r="A105" s="2"/>
      <c r="D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</row>
    <row r="106" spans="1:19" x14ac:dyDescent="0.3">
      <c r="A106" s="2"/>
      <c r="D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</row>
    <row r="107" spans="1:19" x14ac:dyDescent="0.3">
      <c r="A107" s="2"/>
      <c r="D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</row>
    <row r="108" spans="1:19" x14ac:dyDescent="0.3">
      <c r="A108" s="2"/>
      <c r="D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</row>
    <row r="109" spans="1:19" x14ac:dyDescent="0.3">
      <c r="A109" s="2"/>
      <c r="D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</row>
    <row r="110" spans="1:19" x14ac:dyDescent="0.3">
      <c r="A110" s="2"/>
      <c r="D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</row>
    <row r="111" spans="1:19" x14ac:dyDescent="0.3">
      <c r="A111" s="2"/>
      <c r="D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</row>
    <row r="112" spans="1:19" x14ac:dyDescent="0.3">
      <c r="A112" s="2"/>
      <c r="D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</row>
    <row r="113" spans="1:19" x14ac:dyDescent="0.3">
      <c r="A113" s="2"/>
      <c r="D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</row>
    <row r="114" spans="1:19" x14ac:dyDescent="0.3">
      <c r="A114" s="2"/>
      <c r="D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</row>
    <row r="115" spans="1:19" x14ac:dyDescent="0.3">
      <c r="A115" s="2"/>
      <c r="D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</row>
    <row r="116" spans="1:19" x14ac:dyDescent="0.3">
      <c r="A116" s="2"/>
      <c r="D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</row>
    <row r="117" spans="1:19" x14ac:dyDescent="0.3">
      <c r="A117" s="2"/>
      <c r="D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</row>
    <row r="118" spans="1:19" x14ac:dyDescent="0.3">
      <c r="A118" s="2"/>
      <c r="D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</row>
    <row r="119" spans="1:19" x14ac:dyDescent="0.3">
      <c r="A119" s="2"/>
      <c r="D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</row>
    <row r="120" spans="1:19" x14ac:dyDescent="0.3">
      <c r="A120" s="2"/>
      <c r="D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</row>
    <row r="121" spans="1:19" x14ac:dyDescent="0.3">
      <c r="A121" s="2"/>
      <c r="D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</row>
    <row r="122" spans="1:19" x14ac:dyDescent="0.3">
      <c r="A122" s="2"/>
      <c r="D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</row>
    <row r="123" spans="1:19" x14ac:dyDescent="0.3">
      <c r="A123" s="2"/>
      <c r="D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</row>
    <row r="124" spans="1:19" x14ac:dyDescent="0.3">
      <c r="A124" s="2"/>
      <c r="D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</row>
    <row r="125" spans="1:19" x14ac:dyDescent="0.3">
      <c r="A125" s="2"/>
      <c r="D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</row>
    <row r="126" spans="1:19" x14ac:dyDescent="0.3">
      <c r="A126" s="2"/>
      <c r="D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</row>
    <row r="127" spans="1:19" x14ac:dyDescent="0.3">
      <c r="A127" s="2"/>
      <c r="D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</row>
    <row r="128" spans="1:19" x14ac:dyDescent="0.3">
      <c r="A128" s="2"/>
      <c r="D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</row>
    <row r="129" spans="1:19" x14ac:dyDescent="0.3">
      <c r="A129" s="2"/>
      <c r="D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</row>
    <row r="130" spans="1:19" x14ac:dyDescent="0.3">
      <c r="A130" s="2"/>
      <c r="D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</row>
    <row r="131" spans="1:19" x14ac:dyDescent="0.3">
      <c r="A131" s="2"/>
      <c r="D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</row>
    <row r="132" spans="1:19" x14ac:dyDescent="0.3">
      <c r="A132" s="2"/>
      <c r="D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</row>
    <row r="133" spans="1:19" x14ac:dyDescent="0.3">
      <c r="A133" s="2"/>
      <c r="D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</row>
    <row r="134" spans="1:19" x14ac:dyDescent="0.3">
      <c r="A134" s="2"/>
      <c r="D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</row>
    <row r="135" spans="1:19" x14ac:dyDescent="0.3">
      <c r="A135" s="2"/>
      <c r="D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</row>
    <row r="136" spans="1:19" x14ac:dyDescent="0.3">
      <c r="A136" s="2"/>
      <c r="D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</row>
    <row r="137" spans="1:19" x14ac:dyDescent="0.3">
      <c r="A137" s="2"/>
      <c r="D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</row>
    <row r="138" spans="1:19" x14ac:dyDescent="0.3">
      <c r="A138" s="2"/>
      <c r="D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</row>
    <row r="139" spans="1:19" x14ac:dyDescent="0.3">
      <c r="A139" s="2"/>
      <c r="D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</row>
    <row r="140" spans="1:19" x14ac:dyDescent="0.3">
      <c r="A140" s="2"/>
      <c r="D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</row>
    <row r="141" spans="1:19" x14ac:dyDescent="0.3">
      <c r="A141" s="2"/>
      <c r="D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</row>
    <row r="142" spans="1:19" x14ac:dyDescent="0.3">
      <c r="A142" s="2"/>
      <c r="D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</row>
    <row r="143" spans="1:19" x14ac:dyDescent="0.3">
      <c r="A143" s="2"/>
      <c r="D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</row>
    <row r="144" spans="1:19" x14ac:dyDescent="0.3">
      <c r="A144" s="2"/>
      <c r="D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</row>
    <row r="145" spans="1:19" x14ac:dyDescent="0.3">
      <c r="A145" s="2"/>
      <c r="D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</row>
    <row r="146" spans="1:19" x14ac:dyDescent="0.3">
      <c r="A146" s="2"/>
      <c r="D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</row>
    <row r="147" spans="1:19" x14ac:dyDescent="0.3">
      <c r="A147" s="2"/>
      <c r="D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</row>
    <row r="148" spans="1:19" x14ac:dyDescent="0.3">
      <c r="A148" s="2"/>
      <c r="D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</row>
    <row r="149" spans="1:19" x14ac:dyDescent="0.3">
      <c r="A149" s="2"/>
      <c r="D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</row>
    <row r="150" spans="1:19" x14ac:dyDescent="0.3">
      <c r="A150" s="2"/>
      <c r="D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</row>
    <row r="151" spans="1:19" x14ac:dyDescent="0.3">
      <c r="A151" s="2"/>
      <c r="D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</row>
    <row r="152" spans="1:19" x14ac:dyDescent="0.3">
      <c r="A152" s="2"/>
      <c r="D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</row>
    <row r="153" spans="1:19" x14ac:dyDescent="0.3">
      <c r="A153" s="2"/>
      <c r="D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</row>
    <row r="154" spans="1:19" x14ac:dyDescent="0.3">
      <c r="A154" s="2"/>
      <c r="D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</row>
    <row r="155" spans="1:19" x14ac:dyDescent="0.3">
      <c r="A155" s="2"/>
      <c r="D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</row>
    <row r="156" spans="1:19" x14ac:dyDescent="0.3">
      <c r="A156" s="2"/>
      <c r="D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</row>
    <row r="157" spans="1:19" x14ac:dyDescent="0.3">
      <c r="A157" s="2"/>
      <c r="D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</row>
    <row r="158" spans="1:19" x14ac:dyDescent="0.3">
      <c r="A158" s="2"/>
      <c r="D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</row>
    <row r="159" spans="1:19" x14ac:dyDescent="0.3">
      <c r="A159" s="2"/>
      <c r="D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</row>
    <row r="160" spans="1:19" x14ac:dyDescent="0.3">
      <c r="A160" s="2"/>
      <c r="D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</row>
    <row r="161" spans="1:19" x14ac:dyDescent="0.3">
      <c r="A161" s="2"/>
      <c r="D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</row>
    <row r="162" spans="1:19" x14ac:dyDescent="0.3">
      <c r="A162" s="2"/>
      <c r="D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</row>
    <row r="163" spans="1:19" x14ac:dyDescent="0.3">
      <c r="A163" s="2"/>
      <c r="D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</row>
    <row r="164" spans="1:19" x14ac:dyDescent="0.3">
      <c r="A164" s="2"/>
      <c r="D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</row>
    <row r="165" spans="1:19" x14ac:dyDescent="0.3">
      <c r="A165" s="2"/>
      <c r="D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</row>
    <row r="166" spans="1:19" x14ac:dyDescent="0.3">
      <c r="A166" s="2"/>
      <c r="D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</row>
    <row r="167" spans="1:19" x14ac:dyDescent="0.3">
      <c r="A167" s="2"/>
      <c r="D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</row>
    <row r="168" spans="1:19" x14ac:dyDescent="0.3">
      <c r="A168" s="2"/>
      <c r="D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</row>
    <row r="169" spans="1:19" x14ac:dyDescent="0.3">
      <c r="A169" s="2"/>
      <c r="D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</row>
    <row r="170" spans="1:19" x14ac:dyDescent="0.3">
      <c r="A170" s="2"/>
      <c r="D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</row>
    <row r="171" spans="1:19" x14ac:dyDescent="0.3">
      <c r="A171" s="2"/>
      <c r="D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</row>
    <row r="172" spans="1:19" x14ac:dyDescent="0.3">
      <c r="A172" s="2"/>
      <c r="D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</row>
    <row r="173" spans="1:19" x14ac:dyDescent="0.3">
      <c r="A173" s="2"/>
      <c r="D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</row>
    <row r="174" spans="1:19" x14ac:dyDescent="0.3">
      <c r="A174" s="2"/>
      <c r="D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</row>
    <row r="175" spans="1:19" x14ac:dyDescent="0.3">
      <c r="A175" s="2"/>
      <c r="D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</row>
    <row r="176" spans="1:19" x14ac:dyDescent="0.3">
      <c r="A176" s="2"/>
      <c r="D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</row>
    <row r="177" spans="1:19" x14ac:dyDescent="0.3">
      <c r="A177" s="2"/>
      <c r="D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</row>
    <row r="178" spans="1:19" x14ac:dyDescent="0.3">
      <c r="A178" s="2"/>
      <c r="D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</row>
    <row r="179" spans="1:19" x14ac:dyDescent="0.3">
      <c r="A179" s="2"/>
      <c r="D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</row>
    <row r="180" spans="1:19" x14ac:dyDescent="0.3">
      <c r="A180" s="2"/>
      <c r="D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</row>
  </sheetData>
  <mergeCells count="6">
    <mergeCell ref="A75:C75"/>
    <mergeCell ref="A1:R1"/>
    <mergeCell ref="A2:R2"/>
    <mergeCell ref="A3:R3"/>
    <mergeCell ref="G7:I7"/>
    <mergeCell ref="J7:R7"/>
  </mergeCells>
  <pageMargins left="0.23622047244094491" right="3.937007874015748E-2" top="0.55118110236220474" bottom="0.55118110236220474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9"/>
  <sheetViews>
    <sheetView workbookViewId="0">
      <selection activeCell="C4" sqref="C4"/>
    </sheetView>
  </sheetViews>
  <sheetFormatPr defaultRowHeight="20.25" x14ac:dyDescent="0.3"/>
  <cols>
    <col min="1" max="1" width="5.7109375" style="43" customWidth="1"/>
    <col min="2" max="2" width="25.140625" style="2" customWidth="1"/>
    <col min="3" max="3" width="35.5703125" style="2" customWidth="1"/>
    <col min="4" max="4" width="12.42578125" style="44" customWidth="1"/>
    <col min="5" max="5" width="10.7109375" style="2" customWidth="1"/>
    <col min="6" max="6" width="12.140625" style="43" customWidth="1"/>
    <col min="7" max="18" width="3.7109375" style="45" customWidth="1"/>
    <col min="19" max="19" width="3.28515625" style="1" customWidth="1"/>
    <col min="20" max="16384" width="9.140625" style="2"/>
  </cols>
  <sheetData>
    <row r="1" spans="1:19" ht="23.25" x14ac:dyDescent="0.35">
      <c r="A1" s="130" t="s">
        <v>0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130"/>
    </row>
    <row r="2" spans="1:19" ht="23.25" x14ac:dyDescent="0.35">
      <c r="A2" s="131" t="s">
        <v>61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</row>
    <row r="3" spans="1:19" ht="23.25" x14ac:dyDescent="0.35">
      <c r="A3" s="131" t="s">
        <v>35</v>
      </c>
      <c r="B3" s="131"/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</row>
    <row r="4" spans="1:19" s="3" customFormat="1" x14ac:dyDescent="0.3">
      <c r="A4" s="3" t="s">
        <v>59</v>
      </c>
      <c r="D4" s="4"/>
      <c r="F4" s="5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7"/>
    </row>
    <row r="5" spans="1:19" s="3" customFormat="1" x14ac:dyDescent="0.3">
      <c r="A5" s="3" t="s">
        <v>117</v>
      </c>
      <c r="D5" s="4"/>
      <c r="F5" s="5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7"/>
    </row>
    <row r="6" spans="1:19" s="3" customFormat="1" ht="9" customHeight="1" x14ac:dyDescent="0.3">
      <c r="D6" s="4"/>
      <c r="F6" s="5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7"/>
    </row>
    <row r="7" spans="1:19" s="13" customFormat="1" x14ac:dyDescent="0.3">
      <c r="A7" s="8" t="s">
        <v>1</v>
      </c>
      <c r="B7" s="9" t="s">
        <v>3</v>
      </c>
      <c r="C7" s="10" t="s">
        <v>4</v>
      </c>
      <c r="D7" s="11" t="s">
        <v>5</v>
      </c>
      <c r="E7" s="10" t="s">
        <v>6</v>
      </c>
      <c r="F7" s="12" t="s">
        <v>8</v>
      </c>
      <c r="G7" s="132" t="s">
        <v>38</v>
      </c>
      <c r="H7" s="132"/>
      <c r="I7" s="132"/>
      <c r="J7" s="132" t="s">
        <v>39</v>
      </c>
      <c r="K7" s="132"/>
      <c r="L7" s="132"/>
      <c r="M7" s="132"/>
      <c r="N7" s="132"/>
      <c r="O7" s="132"/>
      <c r="P7" s="132"/>
      <c r="Q7" s="132"/>
      <c r="R7" s="132"/>
      <c r="S7" s="1"/>
    </row>
    <row r="8" spans="1:19" s="13" customFormat="1" x14ac:dyDescent="0.3">
      <c r="A8" s="14" t="s">
        <v>2</v>
      </c>
      <c r="B8" s="15"/>
      <c r="C8" s="16" t="s">
        <v>3</v>
      </c>
      <c r="D8" s="17" t="s">
        <v>9</v>
      </c>
      <c r="E8" s="16" t="s">
        <v>7</v>
      </c>
      <c r="F8" s="15"/>
      <c r="G8" s="18" t="s">
        <v>10</v>
      </c>
      <c r="H8" s="18" t="s">
        <v>11</v>
      </c>
      <c r="I8" s="18" t="s">
        <v>12</v>
      </c>
      <c r="J8" s="18" t="s">
        <v>13</v>
      </c>
      <c r="K8" s="18" t="s">
        <v>14</v>
      </c>
      <c r="L8" s="18" t="s">
        <v>15</v>
      </c>
      <c r="M8" s="18" t="s">
        <v>16</v>
      </c>
      <c r="N8" s="18" t="s">
        <v>17</v>
      </c>
      <c r="O8" s="18" t="s">
        <v>18</v>
      </c>
      <c r="P8" s="18" t="s">
        <v>19</v>
      </c>
      <c r="Q8" s="18" t="s">
        <v>20</v>
      </c>
      <c r="R8" s="18" t="s">
        <v>21</v>
      </c>
      <c r="S8" s="1"/>
    </row>
    <row r="9" spans="1:19" s="25" customFormat="1" x14ac:dyDescent="0.3">
      <c r="A9" s="9">
        <v>1</v>
      </c>
      <c r="B9" s="19" t="s">
        <v>119</v>
      </c>
      <c r="C9" s="46" t="s">
        <v>121</v>
      </c>
      <c r="D9" s="20">
        <v>170850</v>
      </c>
      <c r="E9" s="19" t="s">
        <v>22</v>
      </c>
      <c r="F9" s="49" t="s">
        <v>123</v>
      </c>
      <c r="G9" s="22"/>
      <c r="H9" s="22"/>
      <c r="I9" s="22"/>
      <c r="J9" s="22"/>
      <c r="K9" s="22"/>
      <c r="L9" s="22"/>
      <c r="M9" s="22"/>
      <c r="N9" s="22"/>
      <c r="O9" s="22"/>
      <c r="P9" s="23"/>
      <c r="Q9" s="23"/>
      <c r="R9" s="24"/>
      <c r="S9" s="1"/>
    </row>
    <row r="10" spans="1:19" s="25" customFormat="1" x14ac:dyDescent="0.3">
      <c r="A10" s="26"/>
      <c r="B10" s="27" t="s">
        <v>118</v>
      </c>
      <c r="C10" s="47" t="s">
        <v>122</v>
      </c>
      <c r="D10" s="28"/>
      <c r="E10" s="27"/>
      <c r="F10" s="33" t="s">
        <v>124</v>
      </c>
      <c r="G10" s="30"/>
      <c r="H10" s="30"/>
      <c r="I10" s="30"/>
      <c r="J10" s="30"/>
      <c r="K10" s="30"/>
      <c r="L10" s="30"/>
      <c r="M10" s="30"/>
      <c r="N10" s="30"/>
      <c r="O10" s="30"/>
      <c r="P10" s="31"/>
      <c r="Q10" s="31"/>
      <c r="R10" s="32"/>
      <c r="S10" s="1"/>
    </row>
    <row r="11" spans="1:19" s="25" customFormat="1" x14ac:dyDescent="0.3">
      <c r="A11" s="26"/>
      <c r="B11" s="27" t="s">
        <v>120</v>
      </c>
      <c r="C11" s="47"/>
      <c r="D11" s="28"/>
      <c r="E11" s="27"/>
      <c r="F11" s="33"/>
      <c r="G11" s="30"/>
      <c r="H11" s="30"/>
      <c r="I11" s="30"/>
      <c r="J11" s="30"/>
      <c r="K11" s="30"/>
      <c r="L11" s="30"/>
      <c r="M11" s="30"/>
      <c r="N11" s="30"/>
      <c r="O11" s="30"/>
      <c r="P11" s="31"/>
      <c r="Q11" s="31"/>
      <c r="R11" s="32"/>
      <c r="S11" s="1"/>
    </row>
    <row r="12" spans="1:19" s="25" customFormat="1" x14ac:dyDescent="0.3">
      <c r="A12" s="26"/>
      <c r="B12" s="27"/>
      <c r="C12" s="47"/>
      <c r="D12" s="28"/>
      <c r="E12" s="27"/>
      <c r="F12" s="33"/>
      <c r="G12" s="30"/>
      <c r="H12" s="30"/>
      <c r="I12" s="30"/>
      <c r="J12" s="30"/>
      <c r="K12" s="30"/>
      <c r="L12" s="30"/>
      <c r="M12" s="30"/>
      <c r="N12" s="30"/>
      <c r="O12" s="30"/>
      <c r="P12" s="31"/>
      <c r="Q12" s="31"/>
      <c r="R12" s="32"/>
      <c r="S12" s="1"/>
    </row>
    <row r="13" spans="1:19" s="25" customFormat="1" x14ac:dyDescent="0.3">
      <c r="A13" s="15"/>
      <c r="B13" s="34"/>
      <c r="C13" s="34"/>
      <c r="D13" s="35"/>
      <c r="E13" s="34"/>
      <c r="F13" s="36"/>
      <c r="G13" s="37"/>
      <c r="H13" s="37"/>
      <c r="I13" s="37"/>
      <c r="J13" s="37"/>
      <c r="K13" s="37"/>
      <c r="L13" s="37"/>
      <c r="M13" s="37"/>
      <c r="N13" s="37"/>
      <c r="O13" s="37"/>
      <c r="P13" s="38"/>
      <c r="Q13" s="38"/>
      <c r="R13" s="39"/>
      <c r="S13" s="1"/>
    </row>
    <row r="14" spans="1:19" s="25" customFormat="1" ht="18.75" x14ac:dyDescent="0.3">
      <c r="A14" s="129" t="s">
        <v>23</v>
      </c>
      <c r="B14" s="129"/>
      <c r="C14" s="129"/>
      <c r="D14" s="40">
        <f>D9</f>
        <v>170850</v>
      </c>
      <c r="F14" s="13"/>
      <c r="S14" s="41"/>
    </row>
    <row r="15" spans="1:19" s="25" customFormat="1" ht="18.75" x14ac:dyDescent="0.3">
      <c r="A15" s="13"/>
      <c r="D15" s="42"/>
      <c r="F15" s="13"/>
      <c r="S15" s="41"/>
    </row>
    <row r="16" spans="1:19" s="25" customFormat="1" ht="18.75" x14ac:dyDescent="0.3">
      <c r="A16" s="13"/>
      <c r="D16" s="42"/>
      <c r="F16" s="13"/>
      <c r="S16" s="41"/>
    </row>
    <row r="17" spans="1:19" s="25" customFormat="1" ht="18.75" x14ac:dyDescent="0.3">
      <c r="A17" s="13"/>
      <c r="D17" s="42"/>
      <c r="F17" s="13"/>
      <c r="S17" s="41"/>
    </row>
    <row r="18" spans="1:19" s="25" customFormat="1" ht="18.75" x14ac:dyDescent="0.3">
      <c r="A18" s="13"/>
      <c r="D18" s="42"/>
      <c r="F18" s="13"/>
      <c r="S18" s="41"/>
    </row>
    <row r="19" spans="1:19" s="25" customFormat="1" ht="18.75" x14ac:dyDescent="0.3">
      <c r="A19" s="13"/>
      <c r="D19" s="42"/>
      <c r="F19" s="13"/>
      <c r="S19" s="41"/>
    </row>
    <row r="20" spans="1:19" s="25" customFormat="1" ht="18.75" x14ac:dyDescent="0.3">
      <c r="A20" s="13"/>
      <c r="D20" s="42"/>
      <c r="F20" s="13"/>
      <c r="S20" s="41"/>
    </row>
    <row r="21" spans="1:19" s="25" customFormat="1" ht="18.75" x14ac:dyDescent="0.3">
      <c r="A21" s="13"/>
      <c r="D21" s="42"/>
      <c r="F21" s="13"/>
      <c r="S21" s="41"/>
    </row>
    <row r="22" spans="1:19" s="25" customFormat="1" ht="18.75" x14ac:dyDescent="0.3">
      <c r="A22" s="13"/>
      <c r="D22" s="42"/>
      <c r="F22" s="13"/>
      <c r="S22" s="41"/>
    </row>
    <row r="23" spans="1:19" s="25" customFormat="1" ht="18.75" x14ac:dyDescent="0.3">
      <c r="A23" s="13"/>
      <c r="D23" s="42"/>
      <c r="F23" s="13"/>
      <c r="S23" s="41"/>
    </row>
    <row r="24" spans="1:19" s="25" customFormat="1" ht="18.75" x14ac:dyDescent="0.3">
      <c r="A24" s="13"/>
      <c r="D24" s="42"/>
      <c r="F24" s="13"/>
      <c r="S24" s="41"/>
    </row>
    <row r="25" spans="1:19" s="25" customFormat="1" ht="18.75" x14ac:dyDescent="0.3">
      <c r="A25" s="13"/>
      <c r="D25" s="42"/>
      <c r="F25" s="13"/>
      <c r="S25" s="41"/>
    </row>
    <row r="26" spans="1:19" s="25" customFormat="1" ht="18.75" x14ac:dyDescent="0.3">
      <c r="A26" s="13"/>
      <c r="D26" s="42"/>
      <c r="F26" s="13"/>
      <c r="S26" s="41"/>
    </row>
    <row r="27" spans="1:19" s="25" customFormat="1" ht="18.75" x14ac:dyDescent="0.3">
      <c r="A27" s="13"/>
      <c r="D27" s="42"/>
      <c r="F27" s="13"/>
      <c r="S27" s="41"/>
    </row>
    <row r="28" spans="1:19" s="25" customFormat="1" ht="18.75" x14ac:dyDescent="0.3">
      <c r="A28" s="13"/>
      <c r="D28" s="42"/>
      <c r="F28" s="13"/>
      <c r="S28" s="41"/>
    </row>
    <row r="29" spans="1:19" s="25" customFormat="1" ht="18.75" x14ac:dyDescent="0.3">
      <c r="A29" s="13"/>
      <c r="D29" s="42"/>
      <c r="F29" s="13"/>
      <c r="S29" s="41"/>
    </row>
    <row r="30" spans="1:19" s="25" customFormat="1" ht="18.75" x14ac:dyDescent="0.3">
      <c r="A30" s="13"/>
      <c r="D30" s="42"/>
      <c r="F30" s="13"/>
      <c r="S30" s="41"/>
    </row>
    <row r="31" spans="1:19" s="25" customFormat="1" ht="18.75" x14ac:dyDescent="0.3">
      <c r="A31" s="13"/>
      <c r="D31" s="42"/>
      <c r="F31" s="13"/>
      <c r="S31" s="41"/>
    </row>
    <row r="32" spans="1:19" s="25" customFormat="1" ht="18.75" x14ac:dyDescent="0.3">
      <c r="A32" s="13"/>
      <c r="D32" s="42"/>
      <c r="F32" s="13"/>
      <c r="S32" s="41"/>
    </row>
    <row r="33" spans="1:19" s="25" customFormat="1" ht="18.75" x14ac:dyDescent="0.3">
      <c r="A33" s="13"/>
      <c r="D33" s="42"/>
      <c r="F33" s="13"/>
      <c r="S33" s="41"/>
    </row>
    <row r="34" spans="1:19" s="25" customFormat="1" ht="18.75" x14ac:dyDescent="0.3">
      <c r="A34" s="13"/>
      <c r="D34" s="42"/>
      <c r="F34" s="13"/>
      <c r="S34" s="41"/>
    </row>
    <row r="35" spans="1:19" s="25" customFormat="1" ht="18.75" x14ac:dyDescent="0.3">
      <c r="A35" s="13"/>
      <c r="D35" s="42"/>
      <c r="F35" s="13"/>
      <c r="S35" s="41"/>
    </row>
    <row r="36" spans="1:19" s="25" customFormat="1" ht="18.75" x14ac:dyDescent="0.3">
      <c r="A36" s="13"/>
      <c r="D36" s="42"/>
      <c r="F36" s="13"/>
      <c r="S36" s="41"/>
    </row>
    <row r="44" spans="1:19" x14ac:dyDescent="0.3">
      <c r="A44" s="2"/>
      <c r="D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</row>
    <row r="45" spans="1:19" x14ac:dyDescent="0.3">
      <c r="A45" s="2"/>
      <c r="D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</row>
    <row r="46" spans="1:19" x14ac:dyDescent="0.3">
      <c r="A46" s="2"/>
      <c r="D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</row>
    <row r="47" spans="1:19" x14ac:dyDescent="0.3">
      <c r="A47" s="2"/>
      <c r="D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</row>
    <row r="48" spans="1:19" x14ac:dyDescent="0.3">
      <c r="A48" s="2"/>
      <c r="D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</row>
    <row r="49" spans="1:19" x14ac:dyDescent="0.3">
      <c r="A49" s="2"/>
      <c r="D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</row>
    <row r="50" spans="1:19" x14ac:dyDescent="0.3">
      <c r="A50" s="2"/>
      <c r="D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</row>
    <row r="51" spans="1:19" x14ac:dyDescent="0.3">
      <c r="A51" s="2"/>
      <c r="D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</row>
    <row r="52" spans="1:19" x14ac:dyDescent="0.3">
      <c r="A52" s="2"/>
      <c r="D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</row>
    <row r="53" spans="1:19" x14ac:dyDescent="0.3">
      <c r="A53" s="2"/>
      <c r="D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</row>
    <row r="54" spans="1:19" x14ac:dyDescent="0.3">
      <c r="A54" s="2"/>
      <c r="D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</row>
    <row r="55" spans="1:19" x14ac:dyDescent="0.3">
      <c r="A55" s="2"/>
      <c r="D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</row>
    <row r="56" spans="1:19" x14ac:dyDescent="0.3">
      <c r="A56" s="2"/>
      <c r="D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</row>
    <row r="57" spans="1:19" x14ac:dyDescent="0.3">
      <c r="A57" s="2"/>
      <c r="D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</row>
    <row r="58" spans="1:19" x14ac:dyDescent="0.3">
      <c r="A58" s="2"/>
      <c r="D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</row>
    <row r="59" spans="1:19" x14ac:dyDescent="0.3">
      <c r="A59" s="2"/>
      <c r="D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</row>
    <row r="60" spans="1:19" x14ac:dyDescent="0.3">
      <c r="A60" s="2"/>
      <c r="D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</row>
    <row r="61" spans="1:19" x14ac:dyDescent="0.3">
      <c r="A61" s="2"/>
      <c r="D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</row>
    <row r="62" spans="1:19" x14ac:dyDescent="0.3">
      <c r="A62" s="2"/>
      <c r="D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</row>
    <row r="63" spans="1:19" x14ac:dyDescent="0.3">
      <c r="A63" s="2"/>
      <c r="D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</row>
    <row r="64" spans="1:19" x14ac:dyDescent="0.3">
      <c r="A64" s="2"/>
      <c r="D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</row>
    <row r="65" spans="1:19" x14ac:dyDescent="0.3">
      <c r="A65" s="2"/>
      <c r="D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</row>
    <row r="66" spans="1:19" x14ac:dyDescent="0.3">
      <c r="A66" s="2"/>
      <c r="D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</row>
    <row r="67" spans="1:19" x14ac:dyDescent="0.3">
      <c r="A67" s="2"/>
      <c r="D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</row>
    <row r="68" spans="1:19" x14ac:dyDescent="0.3">
      <c r="A68" s="2"/>
      <c r="D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</row>
    <row r="69" spans="1:19" x14ac:dyDescent="0.3">
      <c r="A69" s="2"/>
      <c r="D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</row>
    <row r="70" spans="1:19" x14ac:dyDescent="0.3">
      <c r="A70" s="2"/>
      <c r="D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</row>
    <row r="71" spans="1:19" x14ac:dyDescent="0.3">
      <c r="A71" s="2"/>
      <c r="D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</row>
    <row r="72" spans="1:19" x14ac:dyDescent="0.3">
      <c r="A72" s="2"/>
      <c r="D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</row>
    <row r="73" spans="1:19" x14ac:dyDescent="0.3">
      <c r="A73" s="2"/>
      <c r="D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</row>
    <row r="74" spans="1:19" x14ac:dyDescent="0.3">
      <c r="A74" s="2"/>
      <c r="D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</row>
    <row r="75" spans="1:19" x14ac:dyDescent="0.3">
      <c r="A75" s="2"/>
      <c r="D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</row>
    <row r="76" spans="1:19" x14ac:dyDescent="0.3">
      <c r="A76" s="2"/>
      <c r="D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</row>
    <row r="77" spans="1:19" x14ac:dyDescent="0.3">
      <c r="A77" s="2"/>
      <c r="D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</row>
    <row r="78" spans="1:19" x14ac:dyDescent="0.3">
      <c r="A78" s="2"/>
      <c r="D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</row>
    <row r="79" spans="1:19" x14ac:dyDescent="0.3">
      <c r="A79" s="2"/>
      <c r="D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</row>
    <row r="80" spans="1:19" x14ac:dyDescent="0.3">
      <c r="A80" s="2"/>
      <c r="D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</row>
    <row r="81" spans="1:19" x14ac:dyDescent="0.3">
      <c r="A81" s="2"/>
      <c r="D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</row>
    <row r="82" spans="1:19" x14ac:dyDescent="0.3">
      <c r="A82" s="2"/>
      <c r="D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</row>
    <row r="83" spans="1:19" x14ac:dyDescent="0.3">
      <c r="A83" s="2"/>
      <c r="D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</row>
    <row r="84" spans="1:19" x14ac:dyDescent="0.3">
      <c r="A84" s="2"/>
      <c r="D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</row>
    <row r="85" spans="1:19" x14ac:dyDescent="0.3">
      <c r="A85" s="2"/>
      <c r="D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</row>
    <row r="86" spans="1:19" x14ac:dyDescent="0.3">
      <c r="A86" s="2"/>
      <c r="D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</row>
    <row r="87" spans="1:19" x14ac:dyDescent="0.3">
      <c r="A87" s="2"/>
      <c r="D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</row>
    <row r="88" spans="1:19" x14ac:dyDescent="0.3">
      <c r="A88" s="2"/>
      <c r="D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</row>
    <row r="89" spans="1:19" x14ac:dyDescent="0.3">
      <c r="A89" s="2"/>
      <c r="D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</row>
    <row r="90" spans="1:19" x14ac:dyDescent="0.3">
      <c r="A90" s="2"/>
      <c r="D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</row>
    <row r="91" spans="1:19" x14ac:dyDescent="0.3">
      <c r="A91" s="2"/>
      <c r="D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</row>
    <row r="92" spans="1:19" x14ac:dyDescent="0.3">
      <c r="A92" s="2"/>
      <c r="D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</row>
    <row r="93" spans="1:19" x14ac:dyDescent="0.3">
      <c r="A93" s="2"/>
      <c r="D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</row>
    <row r="94" spans="1:19" x14ac:dyDescent="0.3">
      <c r="A94" s="2"/>
      <c r="D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</row>
    <row r="95" spans="1:19" x14ac:dyDescent="0.3">
      <c r="A95" s="2"/>
      <c r="D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</row>
    <row r="96" spans="1:19" x14ac:dyDescent="0.3">
      <c r="A96" s="2"/>
      <c r="D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</row>
    <row r="97" spans="1:19" x14ac:dyDescent="0.3">
      <c r="A97" s="2"/>
      <c r="D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</row>
    <row r="98" spans="1:19" x14ac:dyDescent="0.3">
      <c r="A98" s="2"/>
      <c r="D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</row>
    <row r="99" spans="1:19" x14ac:dyDescent="0.3">
      <c r="A99" s="2"/>
      <c r="D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</row>
    <row r="100" spans="1:19" x14ac:dyDescent="0.3">
      <c r="A100" s="2"/>
      <c r="D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</row>
    <row r="101" spans="1:19" x14ac:dyDescent="0.3">
      <c r="A101" s="2"/>
      <c r="D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</row>
    <row r="102" spans="1:19" x14ac:dyDescent="0.3">
      <c r="A102" s="2"/>
      <c r="D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</row>
    <row r="103" spans="1:19" x14ac:dyDescent="0.3">
      <c r="A103" s="2"/>
      <c r="D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</row>
    <row r="104" spans="1:19" x14ac:dyDescent="0.3">
      <c r="A104" s="2"/>
      <c r="D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</row>
    <row r="105" spans="1:19" x14ac:dyDescent="0.3">
      <c r="A105" s="2"/>
      <c r="D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</row>
    <row r="106" spans="1:19" x14ac:dyDescent="0.3">
      <c r="A106" s="2"/>
      <c r="D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</row>
    <row r="107" spans="1:19" x14ac:dyDescent="0.3">
      <c r="A107" s="2"/>
      <c r="D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</row>
    <row r="108" spans="1:19" x14ac:dyDescent="0.3">
      <c r="A108" s="2"/>
      <c r="D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</row>
    <row r="109" spans="1:19" x14ac:dyDescent="0.3">
      <c r="A109" s="2"/>
      <c r="D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</row>
    <row r="110" spans="1:19" x14ac:dyDescent="0.3">
      <c r="A110" s="2"/>
      <c r="D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</row>
    <row r="111" spans="1:19" x14ac:dyDescent="0.3">
      <c r="A111" s="2"/>
      <c r="D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</row>
    <row r="112" spans="1:19" x14ac:dyDescent="0.3">
      <c r="A112" s="2"/>
      <c r="D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</row>
    <row r="113" spans="1:19" x14ac:dyDescent="0.3">
      <c r="A113" s="2"/>
      <c r="D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</row>
    <row r="114" spans="1:19" x14ac:dyDescent="0.3">
      <c r="A114" s="2"/>
      <c r="D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</row>
    <row r="115" spans="1:19" x14ac:dyDescent="0.3">
      <c r="A115" s="2"/>
      <c r="D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</row>
    <row r="116" spans="1:19" x14ac:dyDescent="0.3">
      <c r="A116" s="2"/>
      <c r="D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</row>
    <row r="117" spans="1:19" x14ac:dyDescent="0.3">
      <c r="A117" s="2"/>
      <c r="D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</row>
    <row r="118" spans="1:19" x14ac:dyDescent="0.3">
      <c r="A118" s="2"/>
      <c r="D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</row>
    <row r="119" spans="1:19" x14ac:dyDescent="0.3">
      <c r="A119" s="2"/>
      <c r="D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</row>
  </sheetData>
  <mergeCells count="6">
    <mergeCell ref="A14:C14"/>
    <mergeCell ref="A1:R1"/>
    <mergeCell ref="A2:R2"/>
    <mergeCell ref="A3:R3"/>
    <mergeCell ref="G7:I7"/>
    <mergeCell ref="J7:R7"/>
  </mergeCells>
  <pageMargins left="3.937007874015748E-2" right="3.937007874015748E-2" top="0.74803149606299213" bottom="0.74803149606299213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3</vt:i4>
      </vt:variant>
      <vt:variant>
        <vt:lpstr>ช่วงที่มีชื่อ</vt:lpstr>
      </vt:variant>
      <vt:variant>
        <vt:i4>5</vt:i4>
      </vt:variant>
    </vt:vector>
  </HeadingPairs>
  <TitlesOfParts>
    <vt:vector size="8" baseType="lpstr">
      <vt:lpstr>บัญชีสรุปจำนวนโครงการ</vt:lpstr>
      <vt:lpstr>ด้านที่ 2</vt:lpstr>
      <vt:lpstr>แผนงานรักษาความสงบ</vt:lpstr>
      <vt:lpstr>'ด้านที่ 2'!Print_Area</vt:lpstr>
      <vt:lpstr>บัญชีสรุปจำนวนโครงการ!Print_Area</vt:lpstr>
      <vt:lpstr>'ด้านที่ 2'!Print_Titles</vt:lpstr>
      <vt:lpstr>บัญชีสรุปจำนวนโครงการ!Print_Titles</vt:lpstr>
      <vt:lpstr>แผนงานรักษาความสงบ!Print_Titles</vt:lpstr>
    </vt:vector>
  </TitlesOfParts>
  <Company>admin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N</cp:lastModifiedBy>
  <cp:lastPrinted>2020-06-19T05:46:31Z</cp:lastPrinted>
  <dcterms:created xsi:type="dcterms:W3CDTF">2011-09-29T09:12:49Z</dcterms:created>
  <dcterms:modified xsi:type="dcterms:W3CDTF">2020-06-19T05:47:03Z</dcterms:modified>
</cp:coreProperties>
</file>